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8800" windowHeight="12345"/>
  </bookViews>
  <sheets>
    <sheet name="Kulturschaffende" sheetId="1" r:id="rId1"/>
    <sheet name="Berechnungen" sheetId="2" r:id="rId2"/>
  </sheets>
  <definedNames>
    <definedName name="_xlnm.Print_Area" localSheetId="0">Kulturschaffende!$A$7:$I$47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 l="1"/>
  <c r="E55" i="1" l="1"/>
  <c r="E54" i="1"/>
  <c r="L34" i="1" l="1"/>
  <c r="L33" i="1"/>
  <c r="L32" i="1"/>
  <c r="L31" i="1"/>
  <c r="L30" i="1"/>
  <c r="L29" i="1"/>
  <c r="L27" i="1"/>
  <c r="L26" i="1"/>
  <c r="K19" i="1"/>
  <c r="K18" i="1"/>
  <c r="K36" i="1" s="1"/>
  <c r="K17" i="1"/>
  <c r="L37" i="1" l="1"/>
  <c r="L38" i="1" s="1"/>
  <c r="E49" i="1" l="1"/>
  <c r="E51" i="1" s="1"/>
  <c r="H37" i="1" s="1"/>
  <c r="H39" i="1"/>
  <c r="D39" i="1"/>
  <c r="D37" i="1"/>
  <c r="G36" i="1"/>
  <c r="C36" i="1"/>
  <c r="D38" i="1" l="1"/>
  <c r="H38" i="1"/>
  <c r="H41" i="1" s="1"/>
  <c r="L43" i="1" s="1"/>
</calcChain>
</file>

<file path=xl/sharedStrings.xml><?xml version="1.0" encoding="utf-8"?>
<sst xmlns="http://schemas.openxmlformats.org/spreadsheetml/2006/main" count="106" uniqueCount="83">
  <si>
    <t>Schadensberechnung Kulturschaffende</t>
  </si>
  <si>
    <t>Gesuchsnummer</t>
  </si>
  <si>
    <t>Vorname Name</t>
  </si>
  <si>
    <r>
      <t xml:space="preserve">Betroffene Tage </t>
    </r>
    <r>
      <rPr>
        <sz val="9"/>
        <color theme="1"/>
        <rFont val="Arial"/>
        <family val="2"/>
      </rPr>
      <t>(nur auszufüllen bei Einzelfirmen mit Betriebsschliessung)</t>
    </r>
  </si>
  <si>
    <t>Tage</t>
  </si>
  <si>
    <r>
      <t xml:space="preserve">Prüfung
</t>
    </r>
    <r>
      <rPr>
        <b/>
        <sz val="11"/>
        <color rgb="FFFF0000"/>
        <rFont val="Arial"/>
        <family val="2"/>
      </rPr>
      <t>Wir durch das Amt für Kultur ausgefüllt</t>
    </r>
  </si>
  <si>
    <t>Gesuchswerte</t>
  </si>
  <si>
    <t>Berechnung durch Gesuchsbearbeitung</t>
  </si>
  <si>
    <t>Entgangene Einnahmen</t>
  </si>
  <si>
    <t>Aufwands-Minderung</t>
  </si>
  <si>
    <r>
      <t xml:space="preserve">&lt; </t>
    </r>
    <r>
      <rPr>
        <u/>
        <sz val="9"/>
        <color theme="1"/>
        <rFont val="Arial"/>
        <family val="2"/>
      </rPr>
      <t>Kulturschaffende:</t>
    </r>
    <r>
      <rPr>
        <sz val="9"/>
        <color theme="1"/>
        <rFont val="Arial"/>
        <family val="2"/>
      </rPr>
      <t xml:space="preserve"> Totale der betroffenen Anlässe/Veranstaltugen
&lt; </t>
    </r>
    <r>
      <rPr>
        <u/>
        <sz val="9"/>
        <color theme="1"/>
        <rFont val="Arial"/>
        <family val="2"/>
      </rPr>
      <t>Einzelfirmen:</t>
    </r>
    <r>
      <rPr>
        <sz val="9"/>
        <color theme="1"/>
        <rFont val="Arial"/>
        <family val="2"/>
      </rPr>
      <t xml:space="preserve"> Budgetwerte 2020 (-&gt; Anzahl der betroffenen Tagen der Betriebschliessung angeben)</t>
    </r>
  </si>
  <si>
    <t>Bemerkungen</t>
  </si>
  <si>
    <t>Gagen, Ticketverkäufe</t>
  </si>
  <si>
    <t>Entgangene Gagen, Honorare, Ticketverkäufe (Doordeals, Kollekte etc)</t>
  </si>
  <si>
    <t>Vermietung</t>
  </si>
  <si>
    <t>Entgangene Einnahmen aus Vermietungen, bspw. Räume, Technik, Veranstaltungsmaterial</t>
  </si>
  <si>
    <t>Drittmittel (Sponsoring, Mäzenatenum, Spenden)</t>
  </si>
  <si>
    <t>Entgangene Drittmittel, wenn sie aufgrund der Massnahmen des Bundesrates nicht eingegangen sind</t>
  </si>
  <si>
    <t>Gastronomie</t>
  </si>
  <si>
    <r>
      <t>bei Einzelunternehmen auszufüllen</t>
    </r>
    <r>
      <rPr>
        <b/>
        <sz val="9"/>
        <color theme="1"/>
        <rFont val="Arial"/>
        <family val="2"/>
      </rPr>
      <t>:</t>
    </r>
    <r>
      <rPr>
        <sz val="9"/>
        <color theme="1"/>
        <rFont val="Arial"/>
        <family val="2"/>
      </rPr>
      <t xml:space="preserve"> sofern Gastronomie Teil des Kulturunternehmens ist</t>
    </r>
  </si>
  <si>
    <t>Shop</t>
  </si>
  <si>
    <t>bei Einzelunternehmen: sofern Shop Teil des Kulturunternehmens ist</t>
  </si>
  <si>
    <t>weitere entgangene Einnahmen</t>
  </si>
  <si>
    <t>Extra COVID19-Aufwände</t>
  </si>
  <si>
    <t>Allfällig entstandene Zusatzaufwände/Kosten durch Verschiebung/Ausfall</t>
  </si>
  <si>
    <t>Effektive Einnahmen</t>
  </si>
  <si>
    <t>Eingegangene Einnahmen</t>
  </si>
  <si>
    <t>Einnahmen aus regulärer Tätigkeit (Bei Einzelfirmen: Betrieb), die/der trotz der CORONA Massnahmen noch möglich ist</t>
  </si>
  <si>
    <t>Aufwandminderung</t>
  </si>
  <si>
    <t>Nicht angefallene Kosten</t>
  </si>
  <si>
    <r>
      <t xml:space="preserve">Nicht angefallene oder wegfallende Kosten durch behördliche COVID-Massnahmen
- Marketing/Werbung/Kommunikationskosten für abgesagte/verschobene Anlässe
- Gebühren (Suisa-Gebühren, Leihgebühren etc)
- Produktionskosten wie Raummiete, Transportkosten, Versicherungsprämien, Verpflegung, Reise- &amp; Übernachtungskosten, Agenturkosten
Effektiv angefallene Kosten die wertlos geworden sind können vom entsprechenden Budgetbetrag in Abzug gebracht werden.
</t>
    </r>
    <r>
      <rPr>
        <u/>
        <sz val="9"/>
        <color theme="1"/>
        <rFont val="Arial"/>
        <family val="2"/>
      </rPr>
      <t>Bei Einzelunternehmen:</t>
    </r>
    <r>
      <rPr>
        <sz val="9"/>
        <color theme="1"/>
        <rFont val="Arial"/>
        <family val="2"/>
      </rPr>
      <t xml:space="preserve"> 
weggefallene Lohnkosten von Mitarbeitenden (die nicht durch Kurzarbeit gedeckt sind)
Nicht angefallene Betriebskosten wie Reduktion Wasserbezug, Energie, Entsorgung, Reinigung, Fahrzeug-Unterhalt</t>
    </r>
  </si>
  <si>
    <t>Angefallene Kosten, deren Wert bleibt</t>
  </si>
  <si>
    <r>
      <t>Alle Aufwände die trotz Absagen/Verschiebungen zu einem späteren Zeitpunkt eingesetzt/genutzt werden können wie z.B. Kostüme/Vorführungsmaterial/eingekaufte Technik/eingekauftes Verbrauchsmaterial.</t>
    </r>
    <r>
      <rPr>
        <u/>
        <sz val="9"/>
        <color theme="1"/>
        <rFont val="Arial"/>
        <family val="2"/>
      </rPr>
      <t xml:space="preserve">
Bei Einzelunternehmen:
</t>
    </r>
    <r>
      <rPr>
        <sz val="9"/>
        <color theme="1"/>
        <rFont val="Arial"/>
        <family val="2"/>
      </rPr>
      <t>Ggf. Aufwände wie Warenaufwand für Gastro/Shop, Aufwände für Produktionen (Deko, etc.)</t>
    </r>
  </si>
  <si>
    <t>Erwerbsersatzentschädigung (EO)</t>
  </si>
  <si>
    <t>Siehe die untenstehende provisorische Berechnungshilfe</t>
  </si>
  <si>
    <r>
      <t>Soforthilfe</t>
    </r>
    <r>
      <rPr>
        <sz val="8"/>
        <color theme="1"/>
        <rFont val="Arial"/>
        <family val="2"/>
      </rPr>
      <t xml:space="preserve"> (Suisseculture)</t>
    </r>
  </si>
  <si>
    <t>Von Suisseculture Sociale</t>
  </si>
  <si>
    <t>Kurzarbeitsentschädigung</t>
  </si>
  <si>
    <t>Bei Einzelunternehmen, bezahlt durch AWA</t>
  </si>
  <si>
    <t>Arbeitslosenentschädigung</t>
  </si>
  <si>
    <t>Entschädigungen durch Privatversicherungen</t>
  </si>
  <si>
    <t>Weitere nicht angefallene Kosten/Entschädigungen/…</t>
  </si>
  <si>
    <t>Durchschnittlicher Gewinn</t>
  </si>
  <si>
    <r>
      <rPr>
        <u/>
        <sz val="9"/>
        <color theme="1"/>
        <rFont val="Arial"/>
        <family val="2"/>
      </rPr>
      <t>Bei Einzelunternehmen:</t>
    </r>
    <r>
      <rPr>
        <sz val="9"/>
        <color theme="1"/>
        <rFont val="Arial"/>
        <family val="2"/>
      </rPr>
      <t xml:space="preserve">
Budgetierter Reingewinn (Durchschnittlicher Gewinn der letzten 2 Jahre 2019/2018 oder 2018/2017)</t>
    </r>
  </si>
  <si>
    <t>Ungedeckter Schaden</t>
  </si>
  <si>
    <t>&lt; Dieser Wert wird berechnet</t>
  </si>
  <si>
    <t xml:space="preserve"> Aufwandminderung</t>
  </si>
  <si>
    <t>ungedeckter Schaden</t>
  </si>
  <si>
    <t>ungedeckter Schaden bezogen auf die angegebene Dauer der Betriebschliessung</t>
  </si>
  <si>
    <t>80% Ausfallentschädigung</t>
  </si>
  <si>
    <t>Provisorische Berechnung Erwerbsersatzentschädigung für Selbständige Kulturschaffende</t>
  </si>
  <si>
    <t>Allgemeine Bemerkungen</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</si>
  <si>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</si>
  <si>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t>Datum Prüfung</t>
  </si>
  <si>
    <t>Name Prüfperson</t>
  </si>
  <si>
    <t>Faktor</t>
  </si>
  <si>
    <t>Tagessatz (rechnet den Tagessatz bis max. 196 CHF pro Tag)</t>
  </si>
  <si>
    <t xml:space="preserve"> /360</t>
  </si>
  <si>
    <t>Voraussichtliche Einkünfte durch Erwerbsersatz für die betroffene Zeit</t>
  </si>
  <si>
    <t>Währungspaar</t>
  </si>
  <si>
    <t>Kurs</t>
  </si>
  <si>
    <t>Fremdwährungsbetrag</t>
  </si>
  <si>
    <t>Frankenbetrag</t>
  </si>
  <si>
    <t>EUR/CHF</t>
  </si>
  <si>
    <t>USD/CHF</t>
  </si>
  <si>
    <t xml:space="preserve"> Veranstaltung</t>
  </si>
  <si>
    <t>Datum</t>
  </si>
  <si>
    <t>Ort</t>
  </si>
  <si>
    <t>Gage</t>
  </si>
  <si>
    <t>Bemerkung</t>
  </si>
  <si>
    <t>Kosten</t>
  </si>
  <si>
    <t>anrechenbarer Schaden</t>
  </si>
  <si>
    <t>Bereits umgerechnet auf Schliessungsdauer</t>
  </si>
  <si>
    <t>DELTA zu prov. Auszahlungsbetrag</t>
  </si>
  <si>
    <t xml:space="preserve"> </t>
  </si>
  <si>
    <r>
      <t xml:space="preserve">Fremdwährungskurse </t>
    </r>
    <r>
      <rPr>
        <b/>
        <sz val="12"/>
        <color rgb="FFFF0000"/>
        <rFont val="Arial"/>
        <family val="2"/>
      </rPr>
      <t>per 14. Oktober 2020</t>
    </r>
    <r>
      <rPr>
        <b/>
        <sz val="12"/>
        <color theme="1"/>
        <rFont val="Arial"/>
        <family val="2"/>
      </rPr>
      <t xml:space="preserve"> (COVID-Verordnung), gem. www.snb.ch</t>
    </r>
  </si>
  <si>
    <t>Summe der anrechenbaren Tage (Usanz 360/30, also max. 30 Tage pro Monat)</t>
  </si>
  <si>
    <t>Ergänzen Sie die eingesetzten Einnahmen/Ausgaben ggf. mit kurzen Erläuterungen</t>
  </si>
  <si>
    <t>Stand: 28. Januar 2021</t>
  </si>
  <si>
    <t>ANGABEN DER GESUCHSTELLERIN</t>
  </si>
  <si>
    <t>Die Ausfallentschädigung deckt Schäden aus der Absage, Verschiebung oder eingeschränkten Durchführung von Veranstaltungen und Projekten oder aufgrund betrieblicher Einschränkungen im Zeitraum zwischen dem 1. November 2020 und dem 31. Dezember 2021*. Der Entscheid über die Absage, Verschiebung, eingeschränkte Durchführung oder betriebliche Einschränkung muss in jedem Fall vor dem 30. November 2021 erfolgt sein. * Schäden zwischen dem 1. November und dem 18. Dezember 2020 stehen unter dem Vorbehalt der vom Bundesrat dem Bundesparlament beantragten Änderung des Covid-19-Gesetzes</t>
  </si>
  <si>
    <r>
      <t xml:space="preserve">Prüfung DEFINITIV
</t>
    </r>
    <r>
      <rPr>
        <b/>
        <sz val="11"/>
        <color rgb="FFFF0000"/>
        <rFont val="Arial"/>
        <family val="2"/>
      </rPr>
      <t>Wir durch das Amt für Kultur ausgefüllt</t>
    </r>
  </si>
  <si>
    <t>Kanton Appenzell Ausserrhoden, Amt für Kultur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</si>
</sst>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_ ;[Red]\-#,##0\ "/>
    <numFmt numFmtId="165" formatCode="#,##0.0_ ;[Red]\-#,##0.0\ "/>
    <numFmt numFmtId="166" formatCode="_ [$CHF-807]\ * #,##0.00_ ;_ [$CHF-807]\ * \-#,##0.00_ ;_ [$CHF-807]\ * &quot;-&quot;??_ ;_ @_ "/>
    <numFmt numFmtId="167" formatCode="dd/mm/yy;@"/>
    <numFmt numFmtId="168" formatCode="#,##0_ ;\-#,##0\ "/>
    <numFmt numFmtId="169" formatCode="_ [$CHF-807]\ * #,##0_ ;_ [$CHF-807]\ * \-#,##0_ ;_ [$CHF-807]\ * &quot;-&quot;??_ ;_ @_ "/>
    <numFmt numFmtId="170" formatCode="_ [$CHF-807]\ * #,##0_ ;_ [$CHF-807]\ * \-#,##0_ ;_ [$CHF-807]\ * &quot;-&quot;_ ;_ @_ "/>
    <numFmt numFmtId="171" formatCode="_ [$€-2]\ * #,##0.00_ ;_ [$€-2]\ * \-#,##0.00_ ;_ [$€-2]\ * &quot;-&quot;??_ ;_ @_ "/>
    <numFmt numFmtId="172" formatCode="_-[$$-409]* #,##0.00_ ;_-[$$-409]* \-#,##0.00\ ;_-[$$-409]* &quot;-&quot;??_ ;_-@_ "/>
  </numFmts>
  <fonts count="33" x14ac:knownFonts="1">
    <font>
      <sz val="10"/>
      <color theme="1"/>
      <name val="Arial"/>
      <family val="2"/>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2"/>
      <name val="Arial"/>
      <family val="2"/>
    </font>
    <font>
      <sz val="9"/>
      <color theme="1"/>
      <name val="Arial"/>
      <family val="2"/>
    </font>
    <font>
      <b/>
      <sz val="9"/>
      <color theme="1"/>
      <name val="Arial"/>
      <family val="2"/>
    </font>
    <font>
      <sz val="9"/>
      <name val="Arial"/>
      <family val="2"/>
    </font>
    <font>
      <b/>
      <sz val="14"/>
      <color theme="1"/>
      <name val="Arial"/>
      <family val="2"/>
    </font>
    <font>
      <b/>
      <sz val="11"/>
      <color rgb="FFFF0000"/>
      <name val="Arial"/>
      <family val="2"/>
    </font>
    <font>
      <b/>
      <sz val="11"/>
      <color theme="0"/>
      <name val="Arial"/>
      <family val="2"/>
    </font>
    <font>
      <b/>
      <sz val="9"/>
      <name val="Arial"/>
      <family val="2"/>
    </font>
    <font>
      <u/>
      <sz val="9"/>
      <color theme="1"/>
      <name val="Arial"/>
      <family val="2"/>
    </font>
    <font>
      <sz val="8"/>
      <color theme="1"/>
      <name val="Arial"/>
      <family val="2"/>
    </font>
    <font>
      <i/>
      <sz val="9"/>
      <color theme="1"/>
      <name val="Arial"/>
      <family val="2"/>
    </font>
    <font>
      <i/>
      <sz val="10"/>
      <color theme="1"/>
      <name val="Arial"/>
      <family val="2"/>
    </font>
    <font>
      <sz val="9"/>
      <color rgb="FF006100"/>
      <name val="Arial"/>
      <family val="2"/>
    </font>
    <font>
      <b/>
      <sz val="11"/>
      <name val="Arial"/>
      <family val="2"/>
    </font>
    <font>
      <sz val="9"/>
      <color rgb="FFFF0000"/>
      <name val="Arial"/>
      <family val="2"/>
    </font>
    <font>
      <sz val="9"/>
      <color rgb="FF9C0006"/>
      <name val="Arial"/>
      <family val="2"/>
    </font>
    <font>
      <b/>
      <sz val="10"/>
      <color rgb="FF9C6500"/>
      <name val="Arial"/>
      <family val="2"/>
    </font>
    <font>
      <b/>
      <sz val="9"/>
      <color rgb="FFFF0000"/>
      <name val="Arial"/>
      <family val="2"/>
    </font>
    <font>
      <b/>
      <sz val="16"/>
      <color theme="1"/>
      <name val="Arial"/>
      <family val="2"/>
    </font>
    <font>
      <b/>
      <sz val="12"/>
      <color rgb="FFFF000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rgb="FFFFFFCC"/>
      </patternFill>
    </fill>
    <fill>
      <patternFill patternType="solid">
        <fgColor rgb="FFFFFFCC"/>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0" fontId="3" fillId="2" borderId="0" applyNumberFormat="0" applyBorder="0" applyAlignment="0" applyProtection="0"/>
    <xf numFmtId="0" fontId="1" fillId="5" borderId="0" applyNumberFormat="0" applyBorder="0" applyAlignment="0" applyProtection="0"/>
    <xf numFmtId="0" fontId="1" fillId="0" borderId="0"/>
    <xf numFmtId="0" fontId="12" fillId="0" borderId="0"/>
    <xf numFmtId="0" fontId="4" fillId="3" borderId="0" applyNumberFormat="0" applyBorder="0" applyAlignment="0" applyProtection="0"/>
    <xf numFmtId="0" fontId="5" fillId="4" borderId="0" applyNumberFormat="0" applyBorder="0" applyAlignment="0" applyProtection="0"/>
    <xf numFmtId="9" fontId="1" fillId="0" borderId="0" applyFont="0" applyFill="0" applyBorder="0" applyAlignment="0" applyProtection="0"/>
    <xf numFmtId="0" fontId="3" fillId="2" borderId="0" applyNumberFormat="0" applyBorder="0" applyAlignment="0" applyProtection="0"/>
  </cellStyleXfs>
  <cellXfs count="228">
    <xf numFmtId="0" fontId="0" fillId="0" borderId="0" xfId="0"/>
    <xf numFmtId="0" fontId="10" fillId="0" borderId="0" xfId="3" applyFont="1"/>
    <xf numFmtId="0" fontId="1" fillId="0" borderId="1" xfId="3" applyFont="1" applyBorder="1" applyAlignment="1">
      <alignment horizontal="right" vertical="center"/>
    </xf>
    <xf numFmtId="0" fontId="1" fillId="0" borderId="4" xfId="3" applyFont="1" applyBorder="1" applyAlignment="1">
      <alignment horizontal="right" vertical="center"/>
    </xf>
    <xf numFmtId="165" fontId="9" fillId="0" borderId="0" xfId="4" applyNumberFormat="1" applyFont="1" applyFill="1" applyAlignment="1">
      <alignment vertical="top" wrapText="1"/>
    </xf>
    <xf numFmtId="164" fontId="9" fillId="0" borderId="0" xfId="4" applyNumberFormat="1" applyFont="1" applyFill="1" applyAlignment="1">
      <alignment vertical="top"/>
    </xf>
    <xf numFmtId="164" fontId="9" fillId="0" borderId="0" xfId="4" applyNumberFormat="1" applyFont="1" applyFill="1" applyAlignment="1">
      <alignment vertical="top" wrapText="1"/>
    </xf>
    <xf numFmtId="164" fontId="9" fillId="0" borderId="0" xfId="4" applyNumberFormat="1" applyFont="1" applyFill="1" applyBorder="1" applyAlignment="1">
      <alignment vertical="top" wrapText="1"/>
    </xf>
    <xf numFmtId="165" fontId="14" fillId="0" borderId="0" xfId="4" applyNumberFormat="1" applyFont="1" applyAlignment="1">
      <alignment vertical="top" wrapText="1"/>
    </xf>
    <xf numFmtId="164" fontId="15" fillId="0" borderId="0" xfId="4" applyNumberFormat="1" applyFont="1" applyAlignment="1">
      <alignment horizontal="right" vertical="center" wrapText="1"/>
    </xf>
    <xf numFmtId="164" fontId="13" fillId="0" borderId="0" xfId="4" applyNumberFormat="1" applyFont="1" applyAlignment="1">
      <alignment horizontal="center" vertical="center" wrapText="1"/>
    </xf>
    <xf numFmtId="164" fontId="14" fillId="0" borderId="0" xfId="4" applyNumberFormat="1" applyFont="1" applyFill="1" applyBorder="1" applyAlignment="1">
      <alignment vertical="top" wrapText="1"/>
    </xf>
    <xf numFmtId="164" fontId="14" fillId="0" borderId="0" xfId="4" applyNumberFormat="1" applyFont="1" applyAlignment="1">
      <alignment vertical="top" wrapText="1"/>
    </xf>
    <xf numFmtId="164" fontId="16" fillId="0" borderId="0" xfId="4" applyNumberFormat="1" applyFont="1" applyAlignment="1">
      <alignment vertical="top" wrapText="1"/>
    </xf>
    <xf numFmtId="0" fontId="1" fillId="0" borderId="0" xfId="3" applyFont="1"/>
    <xf numFmtId="0" fontId="1" fillId="0" borderId="0" xfId="0" applyFont="1"/>
    <xf numFmtId="164" fontId="14" fillId="0" borderId="13" xfId="4" applyNumberFormat="1" applyFont="1" applyBorder="1" applyAlignment="1">
      <alignment horizontal="center" vertical="top" wrapText="1"/>
    </xf>
    <xf numFmtId="0" fontId="0" fillId="0" borderId="0" xfId="0" applyBorder="1"/>
    <xf numFmtId="164" fontId="14" fillId="0" borderId="14" xfId="4" applyNumberFormat="1" applyFont="1" applyBorder="1" applyAlignment="1">
      <alignment vertical="top" wrapText="1"/>
    </xf>
    <xf numFmtId="0" fontId="1" fillId="0" borderId="0" xfId="3" applyFont="1" applyBorder="1"/>
    <xf numFmtId="164" fontId="14" fillId="0" borderId="13" xfId="4" applyNumberFormat="1" applyFont="1" applyBorder="1" applyAlignment="1">
      <alignment vertical="top" wrapText="1"/>
    </xf>
    <xf numFmtId="164" fontId="16" fillId="0" borderId="14" xfId="4" applyNumberFormat="1" applyFont="1" applyBorder="1" applyAlignment="1">
      <alignment vertical="top" wrapText="1"/>
    </xf>
    <xf numFmtId="165" fontId="15" fillId="0" borderId="0" xfId="4" applyNumberFormat="1" applyFont="1" applyAlignment="1">
      <alignment vertical="top" wrapText="1"/>
    </xf>
    <xf numFmtId="164" fontId="20" fillId="0" borderId="0" xfId="4" applyNumberFormat="1" applyFont="1" applyBorder="1" applyAlignment="1">
      <alignment horizontal="center" vertical="center" wrapText="1"/>
    </xf>
    <xf numFmtId="164" fontId="20" fillId="0" borderId="16" xfId="4" applyNumberFormat="1" applyFont="1" applyBorder="1" applyAlignment="1">
      <alignment horizontal="center" vertical="center" wrapText="1"/>
    </xf>
    <xf numFmtId="164" fontId="14" fillId="0" borderId="17" xfId="4" quotePrefix="1" applyNumberFormat="1" applyFont="1" applyBorder="1" applyAlignment="1">
      <alignment vertical="top" wrapText="1"/>
    </xf>
    <xf numFmtId="164" fontId="20" fillId="0" borderId="13" xfId="4" applyNumberFormat="1" applyFont="1" applyBorder="1" applyAlignment="1">
      <alignment horizontal="center" vertical="center" wrapText="1"/>
    </xf>
    <xf numFmtId="164" fontId="15" fillId="0" borderId="0" xfId="4" applyNumberFormat="1" applyFont="1" applyFill="1" applyBorder="1" applyAlignment="1">
      <alignment vertical="top" wrapText="1"/>
    </xf>
    <xf numFmtId="164" fontId="15" fillId="0" borderId="0" xfId="4" applyNumberFormat="1" applyFont="1" applyAlignment="1">
      <alignment vertical="top" wrapText="1"/>
    </xf>
    <xf numFmtId="165" fontId="15" fillId="9" borderId="18" xfId="4" applyNumberFormat="1" applyFont="1" applyFill="1" applyBorder="1" applyAlignment="1">
      <alignment horizontal="center" vertical="center" wrapText="1"/>
    </xf>
    <xf numFmtId="164" fontId="15" fillId="9" borderId="19" xfId="4" applyNumberFormat="1" applyFont="1" applyFill="1" applyBorder="1" applyAlignment="1">
      <alignment horizontal="right" vertical="top" wrapText="1"/>
    </xf>
    <xf numFmtId="164" fontId="20" fillId="9" borderId="18" xfId="4" applyNumberFormat="1" applyFont="1" applyFill="1" applyBorder="1" applyAlignment="1">
      <alignment vertical="top" wrapText="1"/>
    </xf>
    <xf numFmtId="164" fontId="20" fillId="9" borderId="20" xfId="4" applyNumberFormat="1" applyFont="1" applyFill="1" applyBorder="1" applyAlignment="1">
      <alignment vertical="top" wrapText="1"/>
    </xf>
    <xf numFmtId="164" fontId="15" fillId="9" borderId="21" xfId="4" applyNumberFormat="1" applyFont="1" applyFill="1" applyBorder="1" applyAlignment="1">
      <alignment vertical="top" wrapText="1"/>
    </xf>
    <xf numFmtId="164" fontId="20" fillId="9" borderId="19" xfId="4" applyNumberFormat="1" applyFont="1" applyFill="1" applyBorder="1" applyAlignment="1">
      <alignment vertical="top" wrapText="1"/>
    </xf>
    <xf numFmtId="164" fontId="20" fillId="9" borderId="22" xfId="4" applyNumberFormat="1" applyFont="1" applyFill="1" applyBorder="1" applyAlignment="1">
      <alignment vertical="top" wrapText="1"/>
    </xf>
    <xf numFmtId="164" fontId="20" fillId="9" borderId="21" xfId="4" applyNumberFormat="1" applyFont="1" applyFill="1" applyBorder="1" applyAlignment="1">
      <alignment vertical="top" wrapText="1"/>
    </xf>
    <xf numFmtId="164" fontId="15" fillId="9" borderId="22" xfId="4" applyNumberFormat="1" applyFont="1" applyFill="1" applyBorder="1" applyAlignment="1">
      <alignment vertical="top" wrapText="1"/>
    </xf>
    <xf numFmtId="165" fontId="14" fillId="0" borderId="23" xfId="4" applyNumberFormat="1" applyFont="1" applyBorder="1" applyAlignment="1">
      <alignment horizontal="center" vertical="center" wrapText="1"/>
    </xf>
    <xf numFmtId="164" fontId="14" fillId="0" borderId="24" xfId="4" applyNumberFormat="1" applyFont="1" applyBorder="1" applyAlignment="1">
      <alignment horizontal="right" vertical="top" wrapText="1"/>
    </xf>
    <xf numFmtId="164" fontId="14" fillId="0" borderId="25" xfId="4" applyNumberFormat="1" applyFont="1" applyBorder="1" applyAlignment="1">
      <alignment vertical="top" wrapText="1"/>
    </xf>
    <xf numFmtId="166" fontId="16" fillId="7" borderId="26" xfId="4" applyNumberFormat="1" applyFont="1" applyFill="1" applyBorder="1" applyAlignment="1">
      <alignment vertical="top" wrapText="1"/>
    </xf>
    <xf numFmtId="164" fontId="16" fillId="0" borderId="25" xfId="4" applyNumberFormat="1" applyFont="1" applyFill="1" applyBorder="1" applyAlignment="1">
      <alignment vertical="top" wrapText="1"/>
    </xf>
    <xf numFmtId="164" fontId="14" fillId="0" borderId="22" xfId="4" applyNumberFormat="1" applyFont="1" applyBorder="1" applyAlignment="1">
      <alignment vertical="top" wrapText="1"/>
    </xf>
    <xf numFmtId="165" fontId="14" fillId="0" borderId="22" xfId="4" applyNumberFormat="1" applyFont="1" applyBorder="1" applyAlignment="1">
      <alignment horizontal="center" vertical="center" wrapText="1"/>
    </xf>
    <xf numFmtId="164" fontId="14" fillId="0" borderId="19" xfId="4" applyNumberFormat="1" applyFont="1" applyBorder="1" applyAlignment="1">
      <alignment horizontal="right" vertical="top" wrapText="1"/>
    </xf>
    <xf numFmtId="164" fontId="14" fillId="0" borderId="21" xfId="4" applyNumberFormat="1" applyFont="1" applyBorder="1" applyAlignment="1">
      <alignment vertical="top" wrapText="1"/>
    </xf>
    <xf numFmtId="164" fontId="16" fillId="0" borderId="21" xfId="4" applyNumberFormat="1" applyFont="1" applyFill="1" applyBorder="1" applyAlignment="1">
      <alignment vertical="top" wrapText="1"/>
    </xf>
    <xf numFmtId="165" fontId="15" fillId="9" borderId="22" xfId="4" applyNumberFormat="1" applyFont="1" applyFill="1" applyBorder="1" applyAlignment="1">
      <alignment horizontal="center" vertical="center" wrapText="1"/>
    </xf>
    <xf numFmtId="164" fontId="20" fillId="9" borderId="18" xfId="4" applyNumberFormat="1" applyFont="1" applyFill="1" applyBorder="1" applyAlignment="1">
      <alignment vertical="center" wrapText="1"/>
    </xf>
    <xf numFmtId="164" fontId="14" fillId="9" borderId="21" xfId="4" applyNumberFormat="1" applyFont="1" applyFill="1" applyBorder="1" applyAlignment="1">
      <alignment vertical="top" wrapText="1"/>
    </xf>
    <xf numFmtId="164" fontId="16" fillId="9" borderId="21" xfId="4" applyNumberFormat="1" applyFont="1" applyFill="1" applyBorder="1" applyAlignment="1">
      <alignment vertical="top" wrapText="1"/>
    </xf>
    <xf numFmtId="164" fontId="16" fillId="0" borderId="29" xfId="4" applyNumberFormat="1" applyFont="1" applyBorder="1" applyAlignment="1">
      <alignment horizontal="center" vertical="top" wrapText="1"/>
    </xf>
    <xf numFmtId="166" fontId="16" fillId="7" borderId="26" xfId="4" applyNumberFormat="1" applyFont="1" applyFill="1" applyBorder="1" applyAlignment="1">
      <alignment vertical="center" wrapText="1"/>
    </xf>
    <xf numFmtId="164" fontId="16" fillId="0" borderId="18" xfId="4" applyNumberFormat="1" applyFont="1" applyBorder="1" applyAlignment="1">
      <alignment vertical="top" wrapText="1"/>
    </xf>
    <xf numFmtId="164" fontId="16" fillId="0" borderId="19" xfId="4" applyNumberFormat="1" applyFont="1" applyBorder="1" applyAlignment="1">
      <alignment vertical="top" wrapText="1"/>
    </xf>
    <xf numFmtId="166" fontId="16" fillId="7" borderId="8" xfId="4" applyNumberFormat="1" applyFont="1" applyFill="1" applyBorder="1" applyAlignment="1">
      <alignment horizontal="left" vertical="center" wrapText="1"/>
    </xf>
    <xf numFmtId="164" fontId="20" fillId="9" borderId="20" xfId="4" applyNumberFormat="1" applyFont="1" applyFill="1" applyBorder="1" applyAlignment="1">
      <alignment vertical="center" wrapText="1"/>
    </xf>
    <xf numFmtId="164" fontId="20" fillId="9" borderId="20" xfId="4" applyNumberFormat="1" applyFont="1" applyFill="1" applyBorder="1" applyAlignment="1">
      <alignment horizontal="left" vertical="center" wrapText="1"/>
    </xf>
    <xf numFmtId="164" fontId="14" fillId="0" borderId="19" xfId="4" applyNumberFormat="1" applyFont="1" applyBorder="1" applyAlignment="1">
      <alignment horizontal="right" vertical="center" wrapText="1"/>
    </xf>
    <xf numFmtId="166" fontId="4" fillId="3" borderId="8" xfId="5" applyNumberFormat="1" applyBorder="1" applyAlignment="1">
      <alignment vertical="top" wrapText="1"/>
    </xf>
    <xf numFmtId="164" fontId="16" fillId="0" borderId="22" xfId="4" applyNumberFormat="1" applyFont="1" applyFill="1" applyBorder="1" applyAlignment="1">
      <alignment vertical="top" wrapText="1"/>
    </xf>
    <xf numFmtId="164" fontId="23" fillId="0" borderId="17" xfId="4" applyNumberFormat="1" applyFont="1" applyBorder="1" applyAlignment="1">
      <alignment vertical="top" wrapText="1"/>
    </xf>
    <xf numFmtId="166" fontId="4" fillId="3" borderId="26" xfId="5" applyNumberFormat="1" applyBorder="1" applyAlignment="1">
      <alignment vertical="top" wrapText="1"/>
    </xf>
    <xf numFmtId="164" fontId="16" fillId="0" borderId="8" xfId="4" applyNumberFormat="1" applyFont="1" applyBorder="1" applyAlignment="1">
      <alignment vertical="top" wrapText="1"/>
    </xf>
    <xf numFmtId="166" fontId="5" fillId="4" borderId="8" xfId="6" applyNumberFormat="1" applyBorder="1" applyAlignment="1">
      <alignment vertical="top" wrapText="1"/>
    </xf>
    <xf numFmtId="166" fontId="16" fillId="10" borderId="18" xfId="5" applyNumberFormat="1" applyFont="1" applyFill="1" applyBorder="1" applyAlignment="1">
      <alignment vertical="top" wrapText="1"/>
    </xf>
    <xf numFmtId="166" fontId="16" fillId="10" borderId="8" xfId="5" applyNumberFormat="1" applyFont="1" applyFill="1" applyBorder="1" applyAlignment="1">
      <alignment vertical="top" wrapText="1"/>
    </xf>
    <xf numFmtId="164" fontId="20" fillId="10" borderId="21" xfId="4" quotePrefix="1" applyNumberFormat="1" applyFont="1" applyFill="1" applyBorder="1" applyAlignment="1">
      <alignment horizontal="left" vertical="top" wrapText="1"/>
    </xf>
    <xf numFmtId="166" fontId="16" fillId="10" borderId="34" xfId="5" applyNumberFormat="1" applyFont="1" applyFill="1" applyBorder="1" applyAlignment="1">
      <alignment horizontal="center" vertical="center" wrapText="1"/>
    </xf>
    <xf numFmtId="0" fontId="24" fillId="0" borderId="35" xfId="0" applyFont="1" applyBorder="1" applyAlignment="1">
      <alignment horizontal="left" vertical="center"/>
    </xf>
    <xf numFmtId="0" fontId="0" fillId="0" borderId="13" xfId="0" applyBorder="1"/>
    <xf numFmtId="166" fontId="16" fillId="10" borderId="8" xfId="5" applyNumberFormat="1" applyFont="1" applyFill="1" applyBorder="1" applyAlignment="1">
      <alignment horizontal="center" vertical="center" wrapText="1"/>
    </xf>
    <xf numFmtId="164" fontId="8" fillId="10" borderId="17" xfId="2" quotePrefix="1" applyNumberFormat="1" applyFont="1" applyFill="1" applyBorder="1" applyAlignment="1">
      <alignment vertical="top" wrapText="1"/>
    </xf>
    <xf numFmtId="164" fontId="16" fillId="0" borderId="25" xfId="4" applyNumberFormat="1" applyFont="1" applyBorder="1" applyAlignment="1">
      <alignment vertical="top" wrapText="1"/>
    </xf>
    <xf numFmtId="164" fontId="19" fillId="11" borderId="32" xfId="4" applyNumberFormat="1" applyFont="1" applyFill="1" applyBorder="1" applyAlignment="1">
      <alignment vertical="top"/>
    </xf>
    <xf numFmtId="166" fontId="25" fillId="2" borderId="5" xfId="1" applyNumberFormat="1" applyFont="1" applyBorder="1" applyAlignment="1">
      <alignment vertical="top" wrapText="1"/>
    </xf>
    <xf numFmtId="164" fontId="19" fillId="11" borderId="6" xfId="4" quotePrefix="1" applyNumberFormat="1" applyFont="1" applyFill="1" applyBorder="1" applyAlignment="1">
      <alignment vertical="top"/>
    </xf>
    <xf numFmtId="164" fontId="2" fillId="0" borderId="0" xfId="4" applyNumberFormat="1" applyFont="1" applyFill="1" applyBorder="1" applyAlignment="1">
      <alignment vertical="top" wrapText="1"/>
    </xf>
    <xf numFmtId="164" fontId="2" fillId="9" borderId="22" xfId="4" applyNumberFormat="1" applyFont="1" applyFill="1" applyBorder="1" applyAlignment="1">
      <alignment vertical="top" wrapText="1"/>
    </xf>
    <xf numFmtId="164" fontId="14" fillId="0" borderId="0" xfId="4" applyNumberFormat="1" applyFont="1" applyFill="1" applyAlignment="1">
      <alignment vertical="top" wrapText="1"/>
    </xf>
    <xf numFmtId="164" fontId="14" fillId="0" borderId="0" xfId="4" applyNumberFormat="1" applyFont="1" applyBorder="1" applyAlignment="1">
      <alignment vertical="top" wrapText="1"/>
    </xf>
    <xf numFmtId="165" fontId="2" fillId="0" borderId="0" xfId="4" applyNumberFormat="1" applyFont="1" applyFill="1" applyBorder="1" applyAlignment="1">
      <alignment vertical="top" wrapText="1"/>
    </xf>
    <xf numFmtId="164" fontId="26" fillId="0" borderId="0" xfId="4" applyNumberFormat="1" applyFont="1" applyFill="1" applyBorder="1" applyAlignment="1">
      <alignment vertical="top" wrapText="1"/>
    </xf>
    <xf numFmtId="164" fontId="26" fillId="0" borderId="13" xfId="4" applyNumberFormat="1" applyFont="1" applyFill="1" applyBorder="1" applyAlignment="1">
      <alignment vertical="top"/>
    </xf>
    <xf numFmtId="164" fontId="26" fillId="7" borderId="14" xfId="4" applyNumberFormat="1" applyFont="1" applyFill="1" applyBorder="1" applyAlignment="1">
      <alignment vertical="top" wrapText="1"/>
    </xf>
    <xf numFmtId="167" fontId="14" fillId="7" borderId="14" xfId="4" applyNumberFormat="1" applyFont="1" applyFill="1" applyBorder="1" applyAlignment="1">
      <alignment horizontal="left" vertical="top" wrapText="1"/>
    </xf>
    <xf numFmtId="165" fontId="14" fillId="0" borderId="0" xfId="4" applyNumberFormat="1" applyFont="1" applyFill="1" applyAlignment="1">
      <alignment vertical="top" wrapText="1"/>
    </xf>
    <xf numFmtId="164" fontId="14" fillId="0" borderId="13" xfId="4" applyNumberFormat="1" applyFont="1" applyFill="1" applyBorder="1" applyAlignment="1">
      <alignment vertical="top" wrapText="1"/>
    </xf>
    <xf numFmtId="164" fontId="14" fillId="0" borderId="14" xfId="4" applyNumberFormat="1" applyFont="1" applyFill="1" applyBorder="1" applyAlignment="1">
      <alignment vertical="top" wrapText="1"/>
    </xf>
    <xf numFmtId="164" fontId="14" fillId="0" borderId="39" xfId="4" applyNumberFormat="1" applyFont="1" applyBorder="1" applyAlignment="1">
      <alignment vertical="top" wrapText="1"/>
    </xf>
    <xf numFmtId="164" fontId="14" fillId="7" borderId="41" xfId="4" applyNumberFormat="1" applyFont="1" applyFill="1" applyBorder="1" applyAlignment="1">
      <alignment vertical="top" wrapText="1"/>
    </xf>
    <xf numFmtId="0" fontId="1" fillId="0" borderId="8" xfId="0" applyFont="1" applyBorder="1" applyAlignment="1">
      <alignment horizontal="center"/>
    </xf>
    <xf numFmtId="166" fontId="1" fillId="0" borderId="17" xfId="0" applyNumberFormat="1" applyFont="1" applyBorder="1" applyAlignment="1">
      <alignment horizontal="center" vertical="center"/>
    </xf>
    <xf numFmtId="164" fontId="14" fillId="0" borderId="0" xfId="4" applyNumberFormat="1" applyFont="1" applyAlignment="1">
      <alignment horizontal="right" vertical="top"/>
    </xf>
    <xf numFmtId="0" fontId="1" fillId="0" borderId="8" xfId="0" quotePrefix="1" applyFont="1" applyBorder="1" applyAlignment="1">
      <alignment horizontal="center"/>
    </xf>
    <xf numFmtId="4" fontId="0" fillId="0" borderId="0" xfId="0" applyNumberFormat="1"/>
    <xf numFmtId="0" fontId="8" fillId="0" borderId="0" xfId="0" applyFont="1"/>
    <xf numFmtId="4" fontId="8" fillId="0" borderId="0" xfId="0" applyNumberFormat="1" applyFont="1"/>
    <xf numFmtId="164" fontId="20" fillId="0" borderId="14" xfId="4" applyNumberFormat="1" applyFont="1" applyBorder="1" applyAlignment="1">
      <alignment horizontal="center" vertical="center" wrapText="1"/>
    </xf>
    <xf numFmtId="164" fontId="27" fillId="0" borderId="21" xfId="4" applyNumberFormat="1" applyFont="1" applyFill="1" applyBorder="1" applyAlignment="1">
      <alignment vertical="top" wrapText="1"/>
    </xf>
    <xf numFmtId="164" fontId="16" fillId="0" borderId="21" xfId="4" applyNumberFormat="1" applyFont="1" applyFill="1" applyBorder="1" applyAlignment="1">
      <alignment horizontal="left" vertical="top" wrapText="1"/>
    </xf>
    <xf numFmtId="169" fontId="20" fillId="9" borderId="24" xfId="4" applyNumberFormat="1" applyFont="1" applyFill="1" applyBorder="1" applyAlignment="1">
      <alignment vertical="top" wrapText="1"/>
    </xf>
    <xf numFmtId="169" fontId="20" fillId="9" borderId="20" xfId="4" applyNumberFormat="1" applyFont="1" applyFill="1" applyBorder="1" applyAlignment="1">
      <alignment vertical="top" wrapText="1"/>
    </xf>
    <xf numFmtId="169" fontId="28" fillId="3" borderId="26" xfId="5" applyNumberFormat="1" applyFont="1" applyBorder="1" applyAlignment="1">
      <alignment vertical="top" wrapText="1"/>
    </xf>
    <xf numFmtId="169" fontId="16" fillId="0" borderId="20" xfId="4" applyNumberFormat="1" applyFont="1" applyFill="1" applyBorder="1" applyAlignment="1">
      <alignment vertical="top" wrapText="1"/>
    </xf>
    <xf numFmtId="169" fontId="16" fillId="0" borderId="19" xfId="4" applyNumberFormat="1" applyFont="1" applyBorder="1" applyAlignment="1">
      <alignment vertical="top" wrapText="1"/>
    </xf>
    <xf numFmtId="169" fontId="5" fillId="4" borderId="8" xfId="6" applyNumberFormat="1" applyFont="1" applyBorder="1" applyAlignment="1">
      <alignment vertical="top" wrapText="1"/>
    </xf>
    <xf numFmtId="169" fontId="20" fillId="9" borderId="19" xfId="4" applyNumberFormat="1" applyFont="1" applyFill="1" applyBorder="1" applyAlignment="1">
      <alignment vertical="top" wrapText="1"/>
    </xf>
    <xf numFmtId="169" fontId="8" fillId="10" borderId="8" xfId="2" applyNumberFormat="1" applyFont="1" applyFill="1" applyBorder="1" applyAlignment="1">
      <alignment vertical="top" wrapText="1"/>
    </xf>
    <xf numFmtId="164" fontId="20" fillId="10" borderId="46" xfId="4" applyNumberFormat="1" applyFont="1" applyFill="1" applyBorder="1" applyAlignment="1">
      <alignment vertical="top" wrapText="1"/>
    </xf>
    <xf numFmtId="169" fontId="14" fillId="0" borderId="13" xfId="4" applyNumberFormat="1" applyFont="1" applyBorder="1" applyAlignment="1">
      <alignment vertical="top" wrapText="1"/>
    </xf>
    <xf numFmtId="169" fontId="29" fillId="4" borderId="8" xfId="6" applyNumberFormat="1" applyFont="1" applyBorder="1" applyAlignment="1">
      <alignment horizontal="center" vertical="center" wrapText="1"/>
    </xf>
    <xf numFmtId="164" fontId="29" fillId="4" borderId="17" xfId="6" quotePrefix="1" applyNumberFormat="1" applyFont="1" applyBorder="1" applyAlignment="1">
      <alignment horizontal="center" vertical="center" wrapText="1"/>
    </xf>
    <xf numFmtId="164" fontId="13" fillId="14" borderId="8" xfId="4" applyNumberFormat="1" applyFont="1" applyFill="1" applyBorder="1" applyAlignment="1">
      <alignment horizontal="center" vertical="center" wrapText="1"/>
    </xf>
    <xf numFmtId="166" fontId="16" fillId="14" borderId="8" xfId="4" applyNumberFormat="1" applyFont="1" applyFill="1" applyBorder="1" applyAlignment="1">
      <alignment vertical="center" wrapText="1"/>
    </xf>
    <xf numFmtId="166" fontId="5" fillId="14" borderId="18" xfId="6" applyNumberFormat="1" applyFill="1" applyBorder="1" applyAlignment="1">
      <alignment vertical="top" wrapText="1"/>
    </xf>
    <xf numFmtId="168" fontId="16" fillId="14" borderId="17" xfId="4" applyNumberFormat="1" applyFont="1" applyFill="1" applyBorder="1" applyAlignment="1">
      <alignment horizontal="center" vertical="center" wrapText="1"/>
    </xf>
    <xf numFmtId="166" fontId="16" fillId="14" borderId="35" xfId="4"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26" xfId="0" applyFont="1" applyBorder="1" applyAlignment="1">
      <alignment horizontal="right" vertical="center"/>
    </xf>
    <xf numFmtId="0" fontId="0" fillId="0" borderId="20" xfId="0" applyFont="1" applyBorder="1" applyAlignment="1">
      <alignment horizontal="center" vertical="center"/>
    </xf>
    <xf numFmtId="171" fontId="16" fillId="13" borderId="8" xfId="7" applyNumberFormat="1" applyFont="1" applyFill="1" applyBorder="1" applyAlignment="1">
      <alignment horizontal="center" vertical="center" wrapText="1"/>
    </xf>
    <xf numFmtId="0" fontId="0" fillId="0" borderId="4" xfId="0" applyFont="1" applyBorder="1" applyAlignment="1">
      <alignment horizontal="right" vertical="center"/>
    </xf>
    <xf numFmtId="0" fontId="0" fillId="0" borderId="34" xfId="0" applyFont="1" applyBorder="1" applyAlignment="1">
      <alignment horizontal="center" vertical="center"/>
    </xf>
    <xf numFmtId="172" fontId="16" fillId="13" borderId="34" xfId="7" applyNumberFormat="1" applyFont="1" applyFill="1" applyBorder="1" applyAlignment="1">
      <alignment horizontal="center" vertical="center" wrapText="1"/>
    </xf>
    <xf numFmtId="166" fontId="0" fillId="0" borderId="17" xfId="7" applyNumberFormat="1" applyFont="1" applyBorder="1" applyAlignment="1">
      <alignment horizontal="center" vertical="center" wrapText="1"/>
    </xf>
    <xf numFmtId="166" fontId="0" fillId="0" borderId="35" xfId="0" applyNumberFormat="1" applyFont="1" applyBorder="1" applyAlignment="1">
      <alignment horizontal="center" vertical="center"/>
    </xf>
    <xf numFmtId="0" fontId="0" fillId="0" borderId="47" xfId="0" applyBorder="1" applyAlignment="1">
      <alignment horizontal="center"/>
    </xf>
    <xf numFmtId="164" fontId="27" fillId="0" borderId="14" xfId="4" applyNumberFormat="1" applyFont="1" applyBorder="1" applyAlignment="1">
      <alignment horizontal="center" vertical="center" wrapText="1"/>
    </xf>
    <xf numFmtId="0" fontId="31" fillId="0" borderId="0" xfId="3" applyFont="1" applyAlignment="1"/>
    <xf numFmtId="169" fontId="19" fillId="11" borderId="13" xfId="4" applyNumberFormat="1" applyFont="1" applyFill="1" applyBorder="1" applyAlignment="1">
      <alignment vertical="top" wrapText="1"/>
    </xf>
    <xf numFmtId="169" fontId="3" fillId="2" borderId="0" xfId="8" applyNumberFormat="1" applyFont="1" applyBorder="1" applyAlignment="1">
      <alignment vertical="center" wrapText="1"/>
    </xf>
    <xf numFmtId="164" fontId="19" fillId="11" borderId="14" xfId="4" applyNumberFormat="1" applyFont="1" applyFill="1" applyBorder="1" applyAlignment="1">
      <alignment horizontal="left" vertical="center" wrapText="1"/>
    </xf>
    <xf numFmtId="164" fontId="30" fillId="0" borderId="39" xfId="4" applyNumberFormat="1" applyFont="1" applyFill="1" applyBorder="1" applyAlignment="1">
      <alignment vertical="center" wrapText="1"/>
    </xf>
    <xf numFmtId="170" fontId="6" fillId="12" borderId="51" xfId="8" applyNumberFormat="1" applyFont="1" applyFill="1" applyBorder="1" applyAlignment="1">
      <alignment vertical="center" wrapText="1"/>
    </xf>
    <xf numFmtId="164" fontId="14" fillId="0" borderId="41" xfId="4" applyNumberFormat="1" applyFont="1" applyBorder="1" applyAlignment="1">
      <alignment vertical="top" wrapText="1"/>
    </xf>
    <xf numFmtId="169" fontId="3" fillId="0" borderId="22" xfId="8" applyNumberFormat="1" applyFont="1" applyFill="1" applyBorder="1" applyAlignment="1">
      <alignment vertical="center" wrapText="1"/>
    </xf>
    <xf numFmtId="164" fontId="14" fillId="0" borderId="36" xfId="4" applyNumberFormat="1" applyFont="1" applyBorder="1" applyAlignment="1">
      <alignment vertical="top" wrapText="1"/>
    </xf>
    <xf numFmtId="164" fontId="16" fillId="0" borderId="37" xfId="4" applyNumberFormat="1" applyFont="1" applyBorder="1" applyAlignment="1">
      <alignment vertical="top" wrapText="1"/>
    </xf>
    <xf numFmtId="164" fontId="14" fillId="0" borderId="38" xfId="4" applyNumberFormat="1" applyFont="1" applyBorder="1" applyAlignment="1">
      <alignment vertical="top" wrapText="1"/>
    </xf>
    <xf numFmtId="164" fontId="20" fillId="0" borderId="24" xfId="4" applyNumberFormat="1" applyFont="1" applyBorder="1" applyAlignment="1">
      <alignment horizontal="center" vertical="center" wrapText="1"/>
    </xf>
    <xf numFmtId="164" fontId="14" fillId="0" borderId="19" xfId="4" applyNumberFormat="1" applyFont="1" applyBorder="1" applyAlignment="1">
      <alignment vertical="top" wrapText="1"/>
    </xf>
    <xf numFmtId="169" fontId="19" fillId="0" borderId="19" xfId="4" applyNumberFormat="1" applyFont="1" applyFill="1" applyBorder="1" applyAlignment="1">
      <alignment vertical="top" wrapText="1"/>
    </xf>
    <xf numFmtId="164" fontId="19" fillId="0" borderId="21" xfId="4" applyNumberFormat="1" applyFont="1" applyFill="1" applyBorder="1" applyAlignment="1">
      <alignment horizontal="left" vertical="center" wrapText="1"/>
    </xf>
    <xf numFmtId="169" fontId="16" fillId="7" borderId="19" xfId="4" applyNumberFormat="1" applyFont="1" applyFill="1" applyBorder="1" applyAlignment="1">
      <alignment vertical="center" wrapText="1"/>
    </xf>
    <xf numFmtId="169" fontId="14" fillId="7" borderId="19" xfId="4" applyNumberFormat="1" applyFont="1" applyFill="1" applyBorder="1" applyAlignment="1">
      <alignment vertical="center" wrapText="1"/>
    </xf>
    <xf numFmtId="169" fontId="16" fillId="0" borderId="9" xfId="4" applyNumberFormat="1" applyFont="1" applyFill="1" applyBorder="1" applyAlignment="1">
      <alignment horizontal="center" vertical="center" wrapText="1"/>
    </xf>
    <xf numFmtId="169" fontId="16" fillId="0" borderId="19" xfId="4" applyNumberFormat="1" applyFont="1" applyFill="1" applyBorder="1" applyAlignment="1">
      <alignment vertical="center" wrapText="1"/>
    </xf>
    <xf numFmtId="169" fontId="16" fillId="7" borderId="8" xfId="4" applyNumberFormat="1" applyFont="1" applyFill="1" applyBorder="1" applyAlignment="1">
      <alignment vertical="center" wrapText="1"/>
    </xf>
    <xf numFmtId="169" fontId="16" fillId="7" borderId="20" xfId="4" applyNumberFormat="1" applyFont="1" applyFill="1" applyBorder="1" applyAlignment="1">
      <alignment vertical="center" wrapText="1"/>
    </xf>
    <xf numFmtId="164" fontId="15" fillId="0" borderId="0" xfId="4" applyNumberFormat="1" applyFont="1" applyBorder="1" applyAlignment="1">
      <alignment horizontal="right" vertical="center" wrapText="1"/>
    </xf>
    <xf numFmtId="164" fontId="15" fillId="0" borderId="0" xfId="4" applyNumberFormat="1" applyFont="1" applyBorder="1" applyAlignment="1">
      <alignment horizontal="right" vertical="center"/>
    </xf>
    <xf numFmtId="164" fontId="15" fillId="0" borderId="0" xfId="4" applyNumberFormat="1" applyFont="1" applyFill="1" applyBorder="1" applyAlignment="1">
      <alignment horizontal="right" vertical="center"/>
    </xf>
    <xf numFmtId="164" fontId="15" fillId="0" borderId="40" xfId="4" applyNumberFormat="1" applyFont="1" applyBorder="1" applyAlignment="1">
      <alignment horizontal="right" vertical="center"/>
    </xf>
    <xf numFmtId="164" fontId="16" fillId="0" borderId="38" xfId="4" applyNumberFormat="1" applyFont="1" applyBorder="1" applyAlignment="1">
      <alignment vertical="top" wrapText="1"/>
    </xf>
    <xf numFmtId="164" fontId="27" fillId="0" borderId="13" xfId="4" applyNumberFormat="1" applyFont="1" applyBorder="1" applyAlignment="1">
      <alignment vertical="center" wrapText="1"/>
    </xf>
    <xf numFmtId="164" fontId="27" fillId="0" borderId="39" xfId="4" applyNumberFormat="1" applyFont="1" applyBorder="1" applyAlignment="1">
      <alignment vertical="center" wrapText="1"/>
    </xf>
    <xf numFmtId="164" fontId="14" fillId="7" borderId="41" xfId="4" applyNumberFormat="1" applyFont="1" applyFill="1" applyBorder="1" applyAlignment="1">
      <alignment vertical="center" wrapText="1"/>
    </xf>
    <xf numFmtId="164" fontId="20" fillId="0" borderId="31" xfId="4" applyNumberFormat="1" applyFont="1" applyBorder="1" applyAlignment="1">
      <alignment horizontal="center" vertical="center" wrapText="1"/>
    </xf>
    <xf numFmtId="169" fontId="20" fillId="9" borderId="19" xfId="4" applyNumberFormat="1" applyFont="1" applyFill="1" applyBorder="1" applyAlignment="1">
      <alignment horizontal="center" vertical="center" wrapText="1"/>
    </xf>
    <xf numFmtId="169" fontId="20" fillId="9" borderId="20" xfId="4" applyNumberFormat="1" applyFont="1" applyFill="1" applyBorder="1" applyAlignment="1">
      <alignment horizontal="center" vertical="center" wrapText="1"/>
    </xf>
    <xf numFmtId="169" fontId="16" fillId="0" borderId="44" xfId="4" applyNumberFormat="1" applyFont="1" applyFill="1" applyBorder="1" applyAlignment="1">
      <alignment horizontal="center" vertical="center" wrapText="1"/>
    </xf>
    <xf numFmtId="169" fontId="16" fillId="0" borderId="45" xfId="4" applyNumberFormat="1" applyFont="1" applyFill="1" applyBorder="1" applyAlignment="1">
      <alignment horizontal="center" vertical="center" wrapText="1"/>
    </xf>
    <xf numFmtId="169" fontId="16" fillId="0" borderId="15" xfId="4" applyNumberFormat="1" applyFont="1" applyFill="1" applyBorder="1" applyAlignment="1">
      <alignment horizontal="center" vertical="center" wrapText="1"/>
    </xf>
    <xf numFmtId="164" fontId="20" fillId="9" borderId="19" xfId="4" applyNumberFormat="1" applyFont="1" applyFill="1" applyBorder="1" applyAlignment="1">
      <alignment horizontal="center" vertical="top" wrapText="1"/>
    </xf>
    <xf numFmtId="164" fontId="20" fillId="9" borderId="22" xfId="4" applyNumberFormat="1" applyFont="1" applyFill="1" applyBorder="1" applyAlignment="1">
      <alignment horizontal="center" vertical="top" wrapText="1"/>
    </xf>
    <xf numFmtId="164" fontId="20" fillId="9" borderId="21" xfId="4" applyNumberFormat="1" applyFont="1" applyFill="1" applyBorder="1" applyAlignment="1">
      <alignment horizontal="center" vertical="top" wrapText="1"/>
    </xf>
    <xf numFmtId="169" fontId="16" fillId="0" borderId="3" xfId="4" applyNumberFormat="1" applyFont="1" applyFill="1" applyBorder="1" applyAlignment="1">
      <alignment horizontal="center" vertical="center" wrapText="1"/>
    </xf>
    <xf numFmtId="169" fontId="16" fillId="0" borderId="7" xfId="4" applyNumberFormat="1" applyFont="1" applyFill="1" applyBorder="1" applyAlignment="1">
      <alignment horizontal="center" vertical="center" wrapText="1"/>
    </xf>
    <xf numFmtId="169" fontId="16" fillId="0" borderId="9" xfId="4" applyNumberFormat="1"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164" fontId="6" fillId="8" borderId="10" xfId="4" applyNumberFormat="1" applyFont="1" applyFill="1" applyBorder="1" applyAlignment="1">
      <alignment horizontal="center" vertical="center" wrapText="1"/>
    </xf>
    <xf numFmtId="164" fontId="6" fillId="8" borderId="12" xfId="4" applyNumberFormat="1" applyFont="1" applyFill="1" applyBorder="1" applyAlignment="1">
      <alignment horizontal="center" vertical="center" wrapText="1"/>
    </xf>
    <xf numFmtId="164" fontId="14" fillId="0" borderId="13" xfId="4" applyNumberFormat="1" applyFont="1" applyBorder="1" applyAlignment="1">
      <alignment horizontal="center" vertical="top" wrapText="1"/>
    </xf>
    <xf numFmtId="164" fontId="14" fillId="0" borderId="15" xfId="4" applyNumberFormat="1" applyFont="1" applyBorder="1" applyAlignment="1">
      <alignment horizontal="center" vertical="top" wrapText="1"/>
    </xf>
    <xf numFmtId="164" fontId="19" fillId="8" borderId="10" xfId="4" applyNumberFormat="1" applyFont="1" applyFill="1" applyBorder="1" applyAlignment="1">
      <alignment horizontal="center" vertical="center" wrapText="1"/>
    </xf>
    <xf numFmtId="164" fontId="19" fillId="8" borderId="12" xfId="4" applyNumberFormat="1"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164" fontId="15" fillId="10" borderId="19" xfId="4" quotePrefix="1" applyNumberFormat="1" applyFont="1" applyFill="1" applyBorder="1" applyAlignment="1">
      <alignment horizontal="right" vertical="top" wrapText="1"/>
    </xf>
    <xf numFmtId="164" fontId="15" fillId="10" borderId="20" xfId="4" quotePrefix="1" applyNumberFormat="1" applyFont="1" applyFill="1" applyBorder="1" applyAlignment="1">
      <alignment horizontal="right" vertical="top" wrapText="1"/>
    </xf>
    <xf numFmtId="164" fontId="16" fillId="0" borderId="27" xfId="4" applyNumberFormat="1" applyFont="1" applyBorder="1" applyAlignment="1">
      <alignment horizontal="center" vertical="top" wrapText="1"/>
    </xf>
    <xf numFmtId="164" fontId="16" fillId="0" borderId="28" xfId="4" applyNumberFormat="1" applyFont="1" applyBorder="1" applyAlignment="1">
      <alignment horizontal="center" vertical="top" wrapText="1"/>
    </xf>
    <xf numFmtId="164" fontId="16" fillId="0" borderId="29" xfId="4" applyNumberFormat="1" applyFont="1" applyBorder="1" applyAlignment="1">
      <alignment horizontal="center" vertical="top" wrapText="1"/>
    </xf>
    <xf numFmtId="164" fontId="16" fillId="0" borderId="3" xfId="4" applyNumberFormat="1" applyFont="1" applyBorder="1" applyAlignment="1">
      <alignment horizontal="center" vertical="top" wrapText="1"/>
    </xf>
    <xf numFmtId="164" fontId="16" fillId="0" borderId="7" xfId="4" applyNumberFormat="1" applyFont="1" applyBorder="1" applyAlignment="1">
      <alignment horizontal="center" vertical="top" wrapText="1"/>
    </xf>
    <xf numFmtId="164" fontId="16" fillId="0" borderId="9" xfId="4" applyNumberFormat="1" applyFont="1" applyBorder="1" applyAlignment="1">
      <alignment horizontal="center" vertical="top" wrapText="1"/>
    </xf>
    <xf numFmtId="164" fontId="16" fillId="0" borderId="44" xfId="4" applyNumberFormat="1" applyFont="1" applyBorder="1" applyAlignment="1">
      <alignment horizontal="center" vertical="top" wrapText="1"/>
    </xf>
    <xf numFmtId="164" fontId="16" fillId="0" borderId="45" xfId="4" applyNumberFormat="1" applyFont="1" applyBorder="1" applyAlignment="1">
      <alignment horizontal="center" vertical="top" wrapText="1"/>
    </xf>
    <xf numFmtId="164" fontId="16" fillId="0" borderId="15" xfId="4" applyNumberFormat="1" applyFont="1" applyBorder="1" applyAlignment="1">
      <alignment horizontal="center" vertical="top" wrapText="1"/>
    </xf>
    <xf numFmtId="164" fontId="16" fillId="0" borderId="30" xfId="4" applyNumberFormat="1" applyFont="1" applyFill="1" applyBorder="1" applyAlignment="1">
      <alignment horizontal="center" vertical="top" wrapText="1"/>
    </xf>
    <xf numFmtId="164" fontId="16" fillId="0" borderId="31" xfId="4" applyNumberFormat="1" applyFont="1" applyFill="1" applyBorder="1" applyAlignment="1">
      <alignment horizontal="center" vertical="top" wrapText="1"/>
    </xf>
    <xf numFmtId="0" fontId="8" fillId="0" borderId="26" xfId="0" applyFont="1" applyBorder="1" applyAlignment="1">
      <alignment horizontal="left" wrapText="1"/>
    </xf>
    <xf numFmtId="0" fontId="0" fillId="0" borderId="8" xfId="0" applyFont="1" applyBorder="1" applyAlignment="1">
      <alignment horizontal="left" wrapText="1"/>
    </xf>
    <xf numFmtId="0" fontId="0" fillId="0" borderId="4" xfId="0" applyFont="1" applyBorder="1" applyAlignment="1">
      <alignment horizontal="left" vertical="center" wrapText="1"/>
    </xf>
    <xf numFmtId="0" fontId="0" fillId="0" borderId="34" xfId="0" applyFont="1" applyBorder="1" applyAlignment="1">
      <alignment horizontal="left" vertical="center" wrapText="1"/>
    </xf>
    <xf numFmtId="164" fontId="8" fillId="10" borderId="32" xfId="2" quotePrefix="1" applyNumberFormat="1" applyFont="1" applyFill="1" applyBorder="1" applyAlignment="1">
      <alignment horizontal="right" vertical="top" wrapText="1"/>
    </xf>
    <xf numFmtId="164" fontId="8" fillId="10" borderId="33" xfId="2" quotePrefix="1" applyNumberFormat="1" applyFont="1" applyFill="1" applyBorder="1" applyAlignment="1">
      <alignment horizontal="right" vertical="top" wrapText="1"/>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39"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41" xfId="0" applyFont="1" applyFill="1" applyBorder="1" applyAlignment="1">
      <alignment horizontal="center" vertical="center"/>
    </xf>
    <xf numFmtId="164" fontId="14" fillId="0" borderId="15" xfId="4" applyNumberFormat="1" applyFont="1" applyBorder="1" applyAlignment="1">
      <alignment horizontal="left" vertical="top" wrapText="1"/>
    </xf>
    <xf numFmtId="164" fontId="14" fillId="0" borderId="9" xfId="4" applyNumberFormat="1" applyFont="1" applyBorder="1" applyAlignment="1">
      <alignment horizontal="left" vertical="top" wrapText="1"/>
    </xf>
    <xf numFmtId="164" fontId="14" fillId="0" borderId="26" xfId="4" applyNumberFormat="1" applyFont="1" applyBorder="1" applyAlignment="1">
      <alignment horizontal="left" vertical="top" wrapText="1"/>
    </xf>
    <xf numFmtId="164" fontId="14" fillId="0" borderId="8" xfId="4" applyNumberFormat="1" applyFont="1" applyBorder="1" applyAlignment="1">
      <alignment horizontal="left" vertical="top" wrapText="1"/>
    </xf>
    <xf numFmtId="166" fontId="16" fillId="14" borderId="31" xfId="4" applyNumberFormat="1" applyFont="1" applyFill="1" applyBorder="1" applyAlignment="1">
      <alignment horizontal="center" vertical="center" wrapText="1"/>
    </xf>
    <xf numFmtId="166" fontId="16" fillId="14" borderId="17" xfId="4" applyNumberFormat="1" applyFont="1" applyFill="1" applyBorder="1" applyAlignment="1">
      <alignment horizontal="center" vertical="center" wrapText="1"/>
    </xf>
    <xf numFmtId="0" fontId="0" fillId="0" borderId="26" xfId="0" applyFont="1" applyBorder="1" applyAlignment="1">
      <alignment horizontal="left"/>
    </xf>
    <xf numFmtId="0" fontId="1" fillId="0" borderId="8" xfId="0" applyFont="1" applyBorder="1" applyAlignment="1">
      <alignment horizontal="left"/>
    </xf>
    <xf numFmtId="0" fontId="7" fillId="0" borderId="0" xfId="3" applyFont="1" applyAlignment="1">
      <alignment horizontal="center" vertical="center" wrapText="1"/>
    </xf>
    <xf numFmtId="0" fontId="11" fillId="0" borderId="2" xfId="3" applyFont="1" applyBorder="1" applyAlignment="1">
      <alignment horizontal="center"/>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wrapText="1"/>
    </xf>
    <xf numFmtId="164" fontId="13" fillId="14" borderId="48" xfId="4" applyNumberFormat="1" applyFont="1" applyFill="1" applyBorder="1" applyAlignment="1">
      <alignment horizontal="center" vertical="center" wrapText="1"/>
    </xf>
    <xf numFmtId="164" fontId="13" fillId="14" borderId="5" xfId="4" applyNumberFormat="1" applyFont="1" applyFill="1" applyBorder="1" applyAlignment="1">
      <alignment horizontal="center" vertical="center" wrapText="1"/>
    </xf>
  </cellXfs>
  <cellStyles count="9">
    <cellStyle name="20 % - Akzent1" xfId="2" builtinId="30"/>
    <cellStyle name="Gut" xfId="1" builtinId="26"/>
    <cellStyle name="Gut 2" xfId="8"/>
    <cellStyle name="Neutral 2" xfId="6"/>
    <cellStyle name="Prozent" xfId="7" builtinId="5"/>
    <cellStyle name="Schlecht 2" xfId="5"/>
    <cellStyle name="Standard" xfId="0" builtinId="0"/>
    <cellStyle name="Standard 2" xfId="4"/>
    <cellStyle name="Standard 4" xfId="3"/>
  </cellStyles>
  <dxfs count="1">
    <dxf>
      <font>
        <b/>
        <i val="0"/>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67"/>
  <sheetViews>
    <sheetView showGridLines="0" tabSelected="1" zoomScaleNormal="100" workbookViewId="0">
      <selection activeCell="B38" sqref="B38:C38"/>
    </sheetView>
  </sheetViews>
  <sheetFormatPr baseColWidth="10" defaultColWidth="11.5703125" defaultRowHeight="12" outlineLevelCol="1" x14ac:dyDescent="0.2"/>
  <cols>
    <col min="1" max="1" width="3.7109375" style="8" customWidth="1"/>
    <col min="2" max="2" width="43.85546875" style="12" customWidth="1"/>
    <col min="3" max="3" width="17.28515625" style="12" customWidth="1"/>
    <col min="4" max="4" width="21.85546875" style="12" bestFit="1" customWidth="1"/>
    <col min="5" max="5" width="88.140625" style="12" customWidth="1"/>
    <col min="6" max="6" width="1" style="80" customWidth="1"/>
    <col min="7" max="8" width="14.85546875" style="12" hidden="1" customWidth="1" outlineLevel="1"/>
    <col min="9" max="9" width="59" style="12" hidden="1" customWidth="1" outlineLevel="1"/>
    <col min="10" max="10" width="1.5703125" style="11" hidden="1" customWidth="1" outlineLevel="1"/>
    <col min="11" max="11" width="17.42578125" style="11" hidden="1" customWidth="1" outlineLevel="1"/>
    <col min="12" max="12" width="16.42578125" style="11" hidden="1" customWidth="1" outlineLevel="1"/>
    <col min="13" max="13" width="51.140625" style="11" hidden="1" customWidth="1" outlineLevel="1"/>
    <col min="14" max="14" width="11.5703125" style="11" collapsed="1"/>
    <col min="15" max="146" width="11.5703125" style="11"/>
    <col min="147" max="16384" width="11.5703125" style="12"/>
  </cols>
  <sheetData>
    <row r="1" spans="1:146" s="1" customFormat="1" ht="15.75" thickBot="1" x14ac:dyDescent="0.25">
      <c r="A1" s="1" t="s">
        <v>82</v>
      </c>
      <c r="E1" s="130" t="s">
        <v>78</v>
      </c>
    </row>
    <row r="2" spans="1:146" s="1" customFormat="1" ht="20.25" x14ac:dyDescent="0.3">
      <c r="A2" s="132" t="s">
        <v>0</v>
      </c>
      <c r="C2" s="132"/>
      <c r="E2" s="218"/>
      <c r="G2"/>
      <c r="H2"/>
      <c r="I2"/>
    </row>
    <row r="3" spans="1:146" s="1" customFormat="1" ht="15" x14ac:dyDescent="0.2">
      <c r="E3" s="218"/>
      <c r="G3"/>
      <c r="H3"/>
      <c r="I3"/>
    </row>
    <row r="4" spans="1:146" s="1" customFormat="1" ht="5.25" customHeight="1" thickBot="1" x14ac:dyDescent="0.25">
      <c r="G4"/>
      <c r="H4"/>
      <c r="I4"/>
    </row>
    <row r="5" spans="1:146" s="1" customFormat="1" ht="15" customHeight="1" x14ac:dyDescent="0.2">
      <c r="B5" s="2" t="s">
        <v>1</v>
      </c>
      <c r="C5" s="219"/>
      <c r="D5" s="219"/>
      <c r="E5" s="220" t="s">
        <v>80</v>
      </c>
      <c r="F5"/>
      <c r="G5"/>
      <c r="H5"/>
      <c r="I5"/>
    </row>
    <row r="6" spans="1:146" s="1" customFormat="1" ht="15.75" thickBot="1" x14ac:dyDescent="0.25">
      <c r="B6" s="3" t="s">
        <v>2</v>
      </c>
      <c r="C6" s="226"/>
      <c r="D6" s="227"/>
      <c r="E6" s="221"/>
      <c r="F6"/>
      <c r="G6"/>
      <c r="H6"/>
      <c r="I6"/>
    </row>
    <row r="7" spans="1:146" s="6" customFormat="1" ht="5.25" customHeight="1" x14ac:dyDescent="0.2">
      <c r="A7" s="4"/>
      <c r="B7" s="5"/>
      <c r="E7" s="221"/>
      <c r="F7"/>
      <c r="G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row>
    <row r="8" spans="1:146" ht="60.75" customHeight="1" thickBot="1" x14ac:dyDescent="0.25">
      <c r="B8" s="9" t="s">
        <v>3</v>
      </c>
      <c r="C8" s="114"/>
      <c r="D8" s="10" t="s">
        <v>4</v>
      </c>
      <c r="E8" s="222"/>
      <c r="F8"/>
      <c r="G8"/>
      <c r="H8"/>
      <c r="I8"/>
    </row>
    <row r="9" spans="1:146" ht="6.75" customHeight="1" thickBot="1" x14ac:dyDescent="0.25">
      <c r="D9" s="13"/>
      <c r="F9" s="14"/>
      <c r="H9" s="13"/>
      <c r="I9" s="13"/>
    </row>
    <row r="10" spans="1:146" ht="36" customHeight="1" thickBot="1" x14ac:dyDescent="0.25">
      <c r="B10" s="223" t="s">
        <v>79</v>
      </c>
      <c r="C10" s="224"/>
      <c r="D10" s="224"/>
      <c r="E10" s="225"/>
      <c r="F10" s="15"/>
      <c r="G10" s="173" t="s">
        <v>5</v>
      </c>
      <c r="H10" s="174"/>
      <c r="I10" s="175"/>
      <c r="K10" s="173" t="s">
        <v>81</v>
      </c>
      <c r="L10" s="174"/>
      <c r="M10" s="175"/>
    </row>
    <row r="11" spans="1:146" ht="5.25" customHeight="1" thickBot="1" x14ac:dyDescent="0.25">
      <c r="B11" s="16"/>
      <c r="C11" s="17"/>
      <c r="D11" s="17"/>
      <c r="E11" s="18"/>
      <c r="F11" s="19"/>
      <c r="G11" s="20"/>
      <c r="H11" s="17"/>
      <c r="I11" s="21"/>
      <c r="K11" s="140"/>
      <c r="L11" s="141"/>
      <c r="M11" s="142"/>
    </row>
    <row r="12" spans="1:146" ht="25.5" customHeight="1" thickBot="1" x14ac:dyDescent="0.25">
      <c r="B12" s="178"/>
      <c r="C12" s="180" t="s">
        <v>6</v>
      </c>
      <c r="D12" s="181"/>
      <c r="E12" s="131" t="s">
        <v>77</v>
      </c>
      <c r="F12"/>
      <c r="G12" s="176" t="s">
        <v>7</v>
      </c>
      <c r="H12" s="177"/>
      <c r="I12" s="21"/>
      <c r="K12" s="176" t="s">
        <v>7</v>
      </c>
      <c r="L12" s="177"/>
      <c r="M12" s="157"/>
    </row>
    <row r="13" spans="1:146" s="28" customFormat="1" ht="24" x14ac:dyDescent="0.2">
      <c r="A13" s="22"/>
      <c r="B13" s="179"/>
      <c r="C13" s="23" t="s">
        <v>8</v>
      </c>
      <c r="D13" s="24" t="s">
        <v>9</v>
      </c>
      <c r="E13" s="25" t="s">
        <v>10</v>
      </c>
      <c r="F13"/>
      <c r="G13" s="26" t="s">
        <v>8</v>
      </c>
      <c r="H13" s="23" t="s">
        <v>9</v>
      </c>
      <c r="I13" s="161" t="s">
        <v>11</v>
      </c>
      <c r="J13" s="27"/>
      <c r="K13" s="143" t="s">
        <v>8</v>
      </c>
      <c r="L13" s="24" t="s">
        <v>9</v>
      </c>
      <c r="M13" s="99" t="s">
        <v>11</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row>
    <row r="14" spans="1:146" s="37" customFormat="1" ht="12.75" customHeight="1" x14ac:dyDescent="0.2">
      <c r="A14" s="29">
        <v>1</v>
      </c>
      <c r="B14" s="30" t="s">
        <v>8</v>
      </c>
      <c r="C14" s="31"/>
      <c r="D14" s="32"/>
      <c r="E14" s="33"/>
      <c r="F14"/>
      <c r="G14" s="34"/>
      <c r="H14" s="35"/>
      <c r="I14" s="36"/>
      <c r="J14" s="27"/>
      <c r="K14" s="167"/>
      <c r="L14" s="168"/>
      <c r="M14" s="169"/>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row>
    <row r="15" spans="1:146" s="43" customFormat="1" ht="12.75" customHeight="1" x14ac:dyDescent="0.2">
      <c r="A15" s="38">
        <v>1.1000000000000001</v>
      </c>
      <c r="B15" s="39" t="s">
        <v>12</v>
      </c>
      <c r="C15" s="115">
        <v>0</v>
      </c>
      <c r="D15" s="190"/>
      <c r="E15" s="40" t="s">
        <v>13</v>
      </c>
      <c r="F15"/>
      <c r="G15" s="41">
        <v>0</v>
      </c>
      <c r="H15" s="187"/>
      <c r="I15" s="42"/>
      <c r="J15" s="11"/>
      <c r="K15" s="147">
        <v>0</v>
      </c>
      <c r="L15" s="170"/>
      <c r="M15" s="42" t="s">
        <v>74</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row>
    <row r="16" spans="1:146" s="43" customFormat="1" ht="12.75" customHeight="1" x14ac:dyDescent="0.2">
      <c r="A16" s="44">
        <v>1.2</v>
      </c>
      <c r="B16" s="45" t="s">
        <v>14</v>
      </c>
      <c r="C16" s="115">
        <v>0</v>
      </c>
      <c r="D16" s="191"/>
      <c r="E16" s="46" t="s">
        <v>15</v>
      </c>
      <c r="F16"/>
      <c r="G16" s="41">
        <v>0</v>
      </c>
      <c r="H16" s="188"/>
      <c r="I16" s="47"/>
      <c r="J16" s="11"/>
      <c r="K16" s="148">
        <v>0</v>
      </c>
      <c r="L16" s="171"/>
      <c r="M16" s="100" t="s">
        <v>74</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row>
    <row r="17" spans="1:146" s="43" customFormat="1" ht="12.75" x14ac:dyDescent="0.2">
      <c r="A17" s="44">
        <v>1.3</v>
      </c>
      <c r="B17" s="45" t="s">
        <v>16</v>
      </c>
      <c r="C17" s="115">
        <v>0</v>
      </c>
      <c r="D17" s="191"/>
      <c r="E17" s="46" t="s">
        <v>17</v>
      </c>
      <c r="F17"/>
      <c r="G17" s="41">
        <v>0</v>
      </c>
      <c r="H17" s="188"/>
      <c r="I17" s="47"/>
      <c r="J17" s="11"/>
      <c r="K17" s="147">
        <f t="shared" ref="K17:K19" si="0">H17</f>
        <v>0</v>
      </c>
      <c r="L17" s="171"/>
      <c r="M17" s="47"/>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row>
    <row r="18" spans="1:146" s="43" customFormat="1" ht="12.75" customHeight="1" x14ac:dyDescent="0.2">
      <c r="A18" s="44">
        <v>1.4</v>
      </c>
      <c r="B18" s="45" t="s">
        <v>18</v>
      </c>
      <c r="C18" s="115">
        <v>0</v>
      </c>
      <c r="D18" s="191"/>
      <c r="E18" s="46" t="s">
        <v>19</v>
      </c>
      <c r="F18"/>
      <c r="G18" s="41">
        <v>0</v>
      </c>
      <c r="H18" s="188"/>
      <c r="I18" s="47"/>
      <c r="J18" s="11"/>
      <c r="K18" s="147">
        <f t="shared" si="0"/>
        <v>0</v>
      </c>
      <c r="L18" s="172"/>
      <c r="M18" s="47"/>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row>
    <row r="19" spans="1:146" s="43" customFormat="1" ht="12.75" customHeight="1" x14ac:dyDescent="0.2">
      <c r="A19" s="44">
        <v>1.5</v>
      </c>
      <c r="B19" s="45" t="s">
        <v>20</v>
      </c>
      <c r="C19" s="115">
        <v>0</v>
      </c>
      <c r="D19" s="191"/>
      <c r="E19" s="46" t="s">
        <v>21</v>
      </c>
      <c r="F19"/>
      <c r="G19" s="41">
        <v>0</v>
      </c>
      <c r="H19" s="188"/>
      <c r="I19" s="47"/>
      <c r="J19" s="11"/>
      <c r="K19" s="147">
        <f t="shared" si="0"/>
        <v>0</v>
      </c>
      <c r="L19" s="149"/>
      <c r="M19" s="47"/>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row>
    <row r="20" spans="1:146" s="43" customFormat="1" ht="12.75" customHeight="1" x14ac:dyDescent="0.2">
      <c r="A20" s="44">
        <v>1.6</v>
      </c>
      <c r="B20" s="45" t="s">
        <v>22</v>
      </c>
      <c r="C20" s="115">
        <v>0</v>
      </c>
      <c r="D20" s="192"/>
      <c r="E20" s="46"/>
      <c r="F20"/>
      <c r="G20" s="41">
        <v>0</v>
      </c>
      <c r="H20" s="189"/>
      <c r="I20" s="47"/>
      <c r="J20" s="11"/>
      <c r="K20" s="147">
        <v>0</v>
      </c>
      <c r="L20" s="149"/>
      <c r="M20" s="47"/>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row>
    <row r="21" spans="1:146" s="43" customFormat="1" ht="12.75" customHeight="1" x14ac:dyDescent="0.2">
      <c r="A21" s="48">
        <v>2</v>
      </c>
      <c r="B21" s="30" t="s">
        <v>23</v>
      </c>
      <c r="C21" s="49"/>
      <c r="D21" s="32"/>
      <c r="E21" s="50"/>
      <c r="F21"/>
      <c r="G21" s="34"/>
      <c r="H21" s="32"/>
      <c r="I21" s="51"/>
      <c r="J21" s="11"/>
      <c r="K21" s="162"/>
      <c r="L21" s="163"/>
      <c r="M21" s="36"/>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row>
    <row r="22" spans="1:146" s="43" customFormat="1" ht="24" x14ac:dyDescent="0.2">
      <c r="A22" s="44">
        <v>2.1</v>
      </c>
      <c r="B22" s="45" t="s">
        <v>24</v>
      </c>
      <c r="C22" s="115">
        <v>0</v>
      </c>
      <c r="D22" s="52"/>
      <c r="E22" s="46"/>
      <c r="F22"/>
      <c r="G22" s="53">
        <v>0</v>
      </c>
      <c r="H22" s="52"/>
      <c r="I22" s="47"/>
      <c r="J22" s="11"/>
      <c r="K22" s="147">
        <v>0</v>
      </c>
      <c r="L22" s="149"/>
      <c r="M22" s="47"/>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row>
    <row r="23" spans="1:146" s="37" customFormat="1" ht="12.75" customHeight="1" x14ac:dyDescent="0.2">
      <c r="A23" s="48">
        <v>3</v>
      </c>
      <c r="B23" s="30" t="s">
        <v>25</v>
      </c>
      <c r="C23" s="31"/>
      <c r="D23" s="32"/>
      <c r="E23" s="33"/>
      <c r="F23"/>
      <c r="G23" s="34"/>
      <c r="H23" s="32"/>
      <c r="I23" s="36"/>
      <c r="J23" s="27"/>
      <c r="K23" s="162"/>
      <c r="L23" s="163"/>
      <c r="M23" s="36"/>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row>
    <row r="24" spans="1:146" s="43" customFormat="1" ht="24" x14ac:dyDescent="0.2">
      <c r="A24" s="44">
        <v>3.1</v>
      </c>
      <c r="B24" s="45" t="s">
        <v>26</v>
      </c>
      <c r="C24" s="54"/>
      <c r="D24" s="115">
        <v>0</v>
      </c>
      <c r="E24" s="46" t="s">
        <v>27</v>
      </c>
      <c r="F24"/>
      <c r="G24" s="55"/>
      <c r="H24" s="56">
        <v>0</v>
      </c>
      <c r="I24" s="47"/>
      <c r="J24" s="11"/>
      <c r="K24" s="150"/>
      <c r="L24" s="151">
        <v>0</v>
      </c>
      <c r="M24" s="47"/>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row>
    <row r="25" spans="1:146" s="37" customFormat="1" ht="12.75" customHeight="1" x14ac:dyDescent="0.2">
      <c r="A25" s="48">
        <v>4</v>
      </c>
      <c r="B25" s="30" t="s">
        <v>28</v>
      </c>
      <c r="C25" s="31"/>
      <c r="D25" s="57"/>
      <c r="E25" s="33"/>
      <c r="F25"/>
      <c r="G25" s="34"/>
      <c r="H25" s="58"/>
      <c r="I25" s="36"/>
      <c r="J25" s="27"/>
      <c r="K25" s="162"/>
      <c r="L25" s="163"/>
      <c r="M25" s="3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row>
    <row r="26" spans="1:146" s="43" customFormat="1" ht="149.44999999999999" customHeight="1" x14ac:dyDescent="0.2">
      <c r="A26" s="44">
        <v>4.0999999999999996</v>
      </c>
      <c r="B26" s="59" t="s">
        <v>29</v>
      </c>
      <c r="C26" s="190"/>
      <c r="D26" s="115">
        <v>0</v>
      </c>
      <c r="E26" s="46" t="s">
        <v>30</v>
      </c>
      <c r="F26"/>
      <c r="G26" s="193"/>
      <c r="H26" s="56">
        <v>0</v>
      </c>
      <c r="I26" s="47"/>
      <c r="J26" s="11"/>
      <c r="K26" s="164"/>
      <c r="L26" s="152">
        <f>I26</f>
        <v>0</v>
      </c>
      <c r="M26" s="47"/>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row>
    <row r="27" spans="1:146" s="43" customFormat="1" ht="60" x14ac:dyDescent="0.2">
      <c r="A27" s="44">
        <v>4.2</v>
      </c>
      <c r="B27" s="59" t="s">
        <v>31</v>
      </c>
      <c r="C27" s="191"/>
      <c r="D27" s="115">
        <v>0</v>
      </c>
      <c r="E27" s="46" t="s">
        <v>32</v>
      </c>
      <c r="F27"/>
      <c r="G27" s="194"/>
      <c r="H27" s="56">
        <v>0</v>
      </c>
      <c r="I27" s="47"/>
      <c r="J27" s="11"/>
      <c r="K27" s="165"/>
      <c r="L27" s="152">
        <f t="shared" ref="L27:L34" si="1">I27</f>
        <v>0</v>
      </c>
      <c r="M27" s="47"/>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row>
    <row r="28" spans="1:146" s="43" customFormat="1" ht="12.75" customHeight="1" x14ac:dyDescent="0.2">
      <c r="A28" s="44">
        <v>4.3</v>
      </c>
      <c r="B28" s="45" t="s">
        <v>33</v>
      </c>
      <c r="C28" s="191"/>
      <c r="D28" s="115">
        <v>0</v>
      </c>
      <c r="E28" s="46" t="s">
        <v>34</v>
      </c>
      <c r="F28"/>
      <c r="G28" s="194"/>
      <c r="H28" s="56">
        <v>0</v>
      </c>
      <c r="I28" s="47"/>
      <c r="J28" s="11"/>
      <c r="K28" s="165"/>
      <c r="L28" s="152">
        <v>0</v>
      </c>
      <c r="M28" s="100" t="s">
        <v>74</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row>
    <row r="29" spans="1:146" s="43" customFormat="1" ht="12.75" customHeight="1" x14ac:dyDescent="0.2">
      <c r="A29" s="44">
        <v>4.4000000000000004</v>
      </c>
      <c r="B29" s="45" t="s">
        <v>35</v>
      </c>
      <c r="C29" s="191"/>
      <c r="D29" s="115">
        <v>0</v>
      </c>
      <c r="E29" s="46" t="s">
        <v>36</v>
      </c>
      <c r="F29"/>
      <c r="G29" s="194"/>
      <c r="H29" s="56">
        <v>0</v>
      </c>
      <c r="I29" s="47"/>
      <c r="J29" s="11"/>
      <c r="K29" s="165"/>
      <c r="L29" s="152">
        <f t="shared" si="1"/>
        <v>0</v>
      </c>
      <c r="M29" s="47"/>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row>
    <row r="30" spans="1:146" s="43" customFormat="1" ht="12.75" customHeight="1" x14ac:dyDescent="0.2">
      <c r="A30" s="44">
        <v>4.5</v>
      </c>
      <c r="B30" s="45" t="s">
        <v>37</v>
      </c>
      <c r="C30" s="191"/>
      <c r="D30" s="115">
        <v>0</v>
      </c>
      <c r="E30" s="46" t="s">
        <v>38</v>
      </c>
      <c r="F30"/>
      <c r="G30" s="194"/>
      <c r="H30" s="56">
        <v>0</v>
      </c>
      <c r="I30" s="47"/>
      <c r="J30" s="11"/>
      <c r="K30" s="165"/>
      <c r="L30" s="152">
        <f t="shared" si="1"/>
        <v>0</v>
      </c>
      <c r="M30" s="100" t="s">
        <v>74</v>
      </c>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row>
    <row r="31" spans="1:146" s="43" customFormat="1" ht="12.75" customHeight="1" x14ac:dyDescent="0.2">
      <c r="A31" s="44">
        <v>4.5999999999999996</v>
      </c>
      <c r="B31" s="45" t="s">
        <v>39</v>
      </c>
      <c r="C31" s="191"/>
      <c r="D31" s="115">
        <v>0</v>
      </c>
      <c r="E31" s="46"/>
      <c r="F31"/>
      <c r="G31" s="194"/>
      <c r="H31" s="56">
        <v>0</v>
      </c>
      <c r="I31" s="47"/>
      <c r="J31" s="11"/>
      <c r="K31" s="165"/>
      <c r="L31" s="152">
        <f t="shared" si="1"/>
        <v>0</v>
      </c>
      <c r="M31" s="100"/>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row>
    <row r="32" spans="1:146" s="43" customFormat="1" ht="12.75" customHeight="1" x14ac:dyDescent="0.2">
      <c r="A32" s="44">
        <v>4.7</v>
      </c>
      <c r="B32" s="45" t="s">
        <v>40</v>
      </c>
      <c r="C32" s="191"/>
      <c r="D32" s="115">
        <v>0</v>
      </c>
      <c r="E32" s="46"/>
      <c r="F32"/>
      <c r="G32" s="194"/>
      <c r="H32" s="56">
        <v>0</v>
      </c>
      <c r="I32" s="47"/>
      <c r="J32" s="11"/>
      <c r="K32" s="165"/>
      <c r="L32" s="152">
        <f t="shared" si="1"/>
        <v>0</v>
      </c>
      <c r="M32" s="47"/>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row>
    <row r="33" spans="1:146" s="43" customFormat="1" ht="12.75" customHeight="1" x14ac:dyDescent="0.2">
      <c r="A33" s="44">
        <v>4.8</v>
      </c>
      <c r="B33" s="45" t="s">
        <v>41</v>
      </c>
      <c r="C33" s="191"/>
      <c r="D33" s="115">
        <v>0</v>
      </c>
      <c r="E33" s="46"/>
      <c r="F33"/>
      <c r="G33" s="194"/>
      <c r="H33" s="56">
        <v>0</v>
      </c>
      <c r="I33" s="47"/>
      <c r="J33" s="11"/>
      <c r="K33" s="165"/>
      <c r="L33" s="152">
        <f t="shared" si="1"/>
        <v>0</v>
      </c>
      <c r="M33" s="47"/>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row>
    <row r="34" spans="1:146" s="43" customFormat="1" ht="24" x14ac:dyDescent="0.2">
      <c r="A34" s="44">
        <v>4.9000000000000004</v>
      </c>
      <c r="B34" s="59" t="s">
        <v>42</v>
      </c>
      <c r="C34" s="192"/>
      <c r="D34" s="115">
        <v>0</v>
      </c>
      <c r="E34" s="46" t="s">
        <v>43</v>
      </c>
      <c r="F34"/>
      <c r="G34" s="195"/>
      <c r="H34" s="56">
        <v>0</v>
      </c>
      <c r="I34" s="47"/>
      <c r="J34" s="11"/>
      <c r="K34" s="166"/>
      <c r="L34" s="152">
        <f t="shared" si="1"/>
        <v>0</v>
      </c>
      <c r="M34" s="10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row>
    <row r="35" spans="1:146" s="37" customFormat="1" ht="12.75" customHeight="1" x14ac:dyDescent="0.2">
      <c r="A35" s="48">
        <v>5</v>
      </c>
      <c r="B35" s="30" t="s">
        <v>44</v>
      </c>
      <c r="C35" s="31"/>
      <c r="D35" s="32"/>
      <c r="E35" s="33"/>
      <c r="F35"/>
      <c r="G35" s="34"/>
      <c r="H35" s="35"/>
      <c r="I35" s="36"/>
      <c r="J35" s="27"/>
      <c r="K35" s="102"/>
      <c r="L35" s="103"/>
      <c r="M35" s="36"/>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row>
    <row r="36" spans="1:146" s="43" customFormat="1" ht="12.75" customHeight="1" x14ac:dyDescent="0.2">
      <c r="A36" s="44">
        <v>5.0999999999999996</v>
      </c>
      <c r="B36" s="45" t="s">
        <v>8</v>
      </c>
      <c r="C36" s="60">
        <f>SUM(C15:C22)</f>
        <v>0</v>
      </c>
      <c r="D36" s="61"/>
      <c r="E36" s="62" t="s">
        <v>45</v>
      </c>
      <c r="F36"/>
      <c r="G36" s="63">
        <f>SUM(G15:G22)</f>
        <v>0</v>
      </c>
      <c r="H36" s="61"/>
      <c r="I36" s="196"/>
      <c r="J36" s="11"/>
      <c r="K36" s="104">
        <f>SUM(K15:K22)</f>
        <v>0</v>
      </c>
      <c r="L36" s="105"/>
      <c r="M36" s="47"/>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row>
    <row r="37" spans="1:146" s="43" customFormat="1" ht="12.75" x14ac:dyDescent="0.2">
      <c r="A37" s="44">
        <v>5.2</v>
      </c>
      <c r="B37" s="45" t="s">
        <v>46</v>
      </c>
      <c r="C37" s="64"/>
      <c r="D37" s="116">
        <f>SUM(D24:D33)</f>
        <v>0</v>
      </c>
      <c r="E37" s="62" t="s">
        <v>45</v>
      </c>
      <c r="F37"/>
      <c r="G37" s="55"/>
      <c r="H37" s="65">
        <f>SUM(H24:H33)</f>
        <v>0</v>
      </c>
      <c r="I37" s="197"/>
      <c r="J37" s="11"/>
      <c r="K37" s="106"/>
      <c r="L37" s="107">
        <f>SUM(L24:L34)</f>
        <v>0</v>
      </c>
      <c r="M37" s="47"/>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row>
    <row r="38" spans="1:146" s="37" customFormat="1" ht="12.75" customHeight="1" x14ac:dyDescent="0.2">
      <c r="A38"/>
      <c r="B38" s="185" t="s">
        <v>47</v>
      </c>
      <c r="C38" s="186"/>
      <c r="D38" s="66">
        <f>C36-D37</f>
        <v>0</v>
      </c>
      <c r="E38" s="62" t="s">
        <v>45</v>
      </c>
      <c r="F38"/>
      <c r="G38" s="34"/>
      <c r="H38" s="67">
        <f>G36-H37</f>
        <v>0</v>
      </c>
      <c r="I38" s="68" t="s">
        <v>47</v>
      </c>
      <c r="J38" s="27"/>
      <c r="K38" s="108"/>
      <c r="L38" s="109" t="str">
        <f>IF(K36-L37&lt;=0,"kein anrechenbarer Schaden",K36-L37)</f>
        <v>kein anrechenbarer Schaden</v>
      </c>
      <c r="M38" s="110" t="s">
        <v>71</v>
      </c>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row>
    <row r="39" spans="1:146" customFormat="1" ht="27" customHeight="1" thickBot="1" x14ac:dyDescent="0.25">
      <c r="B39" s="202" t="s">
        <v>48</v>
      </c>
      <c r="C39" s="203"/>
      <c r="D39" s="69" t="str">
        <f>IF(ISBLANK(C8),"n/a",(D38/360*C8))</f>
        <v>n/a</v>
      </c>
      <c r="E39" s="70" t="s">
        <v>45</v>
      </c>
      <c r="G39" s="71"/>
      <c r="H39" s="72" t="str">
        <f>IF(ISBLANK(G8),"n/a",(H38/360*G8))</f>
        <v>n/a</v>
      </c>
      <c r="I39" s="73" t="s">
        <v>48</v>
      </c>
      <c r="K39" s="111"/>
      <c r="L39" s="112"/>
      <c r="M39" s="113" t="s">
        <v>72</v>
      </c>
    </row>
    <row r="40" spans="1:146" s="43" customFormat="1" ht="5.25" customHeight="1" x14ac:dyDescent="0.2">
      <c r="A40"/>
      <c r="B40"/>
      <c r="C40"/>
      <c r="D40"/>
      <c r="E40"/>
      <c r="F40"/>
      <c r="G40" s="71"/>
      <c r="H40" s="17"/>
      <c r="I40" s="74"/>
      <c r="J40" s="11"/>
      <c r="K40" s="144"/>
      <c r="M40" s="46"/>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row>
    <row r="41" spans="1:146" s="79" customFormat="1" ht="15.75" thickBot="1" x14ac:dyDescent="0.25">
      <c r="A41"/>
      <c r="B41"/>
      <c r="C41"/>
      <c r="D41"/>
      <c r="E41"/>
      <c r="F41"/>
      <c r="G41" s="75"/>
      <c r="H41" s="76">
        <f>IF(H39="n/a",H38*0.8,H39*0.8)</f>
        <v>0</v>
      </c>
      <c r="I41" s="77" t="s">
        <v>49</v>
      </c>
      <c r="J41" s="78"/>
      <c r="K41" s="133"/>
      <c r="L41" s="134" t="e">
        <f>L38*0.8</f>
        <v>#VALUE!</v>
      </c>
      <c r="M41" s="135" t="s">
        <v>49</v>
      </c>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row>
    <row r="42" spans="1:146" ht="5.25" customHeight="1" thickBot="1" x14ac:dyDescent="0.25">
      <c r="G42" s="20"/>
      <c r="H42" s="81"/>
      <c r="I42" s="18"/>
      <c r="K42" s="145"/>
      <c r="L42" s="139"/>
      <c r="M42" s="146"/>
    </row>
    <row r="43" spans="1:146" s="78" customFormat="1" ht="34.5" customHeight="1" thickBot="1" x14ac:dyDescent="0.25">
      <c r="A43" s="82"/>
      <c r="B43" s="204" t="s">
        <v>50</v>
      </c>
      <c r="C43" s="205"/>
      <c r="D43" s="205"/>
      <c r="E43" s="206"/>
      <c r="F43" s="83"/>
      <c r="G43" s="84"/>
      <c r="H43" s="153" t="s">
        <v>51</v>
      </c>
      <c r="I43" s="85" t="s">
        <v>74</v>
      </c>
      <c r="K43" s="136" t="s">
        <v>73</v>
      </c>
      <c r="L43" s="137" t="e">
        <f>L41-H41</f>
        <v>#VALUE!</v>
      </c>
      <c r="M43" s="138"/>
    </row>
    <row r="44" spans="1:146" ht="5.25" customHeight="1" thickBot="1" x14ac:dyDescent="0.25">
      <c r="B44" s="207"/>
      <c r="C44" s="208"/>
      <c r="D44" s="208"/>
      <c r="E44" s="209"/>
      <c r="G44" s="20"/>
      <c r="H44" s="153"/>
      <c r="I44" s="18"/>
      <c r="K44" s="20"/>
      <c r="L44" s="81"/>
      <c r="M44" s="18"/>
    </row>
    <row r="45" spans="1:146" ht="12.75" customHeight="1" x14ac:dyDescent="0.2">
      <c r="B45" s="210" t="s">
        <v>52</v>
      </c>
      <c r="C45" s="211"/>
      <c r="D45" s="211"/>
      <c r="E45" s="214">
        <v>0</v>
      </c>
      <c r="G45" s="20"/>
      <c r="H45" s="154" t="s">
        <v>53</v>
      </c>
      <c r="I45" s="86"/>
      <c r="K45" s="158"/>
      <c r="L45" s="154" t="s">
        <v>53</v>
      </c>
      <c r="M45" s="86" t="s">
        <v>74</v>
      </c>
    </row>
    <row r="46" spans="1:146" s="80" customFormat="1" ht="5.25" customHeight="1" x14ac:dyDescent="0.2">
      <c r="A46" s="87"/>
      <c r="B46" s="212"/>
      <c r="C46" s="213"/>
      <c r="D46" s="213"/>
      <c r="E46" s="215"/>
      <c r="G46" s="88"/>
      <c r="H46" s="155"/>
      <c r="I46" s="89"/>
      <c r="J46" s="11"/>
      <c r="K46" s="158"/>
      <c r="L46" s="155"/>
      <c r="M46" s="89"/>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row>
    <row r="47" spans="1:146" ht="12" customHeight="1" thickBot="1" x14ac:dyDescent="0.25">
      <c r="B47" s="212"/>
      <c r="C47" s="213"/>
      <c r="D47" s="213"/>
      <c r="E47" s="215"/>
      <c r="G47" s="90"/>
      <c r="H47" s="156" t="s">
        <v>54</v>
      </c>
      <c r="I47" s="91" t="s">
        <v>74</v>
      </c>
      <c r="K47" s="159"/>
      <c r="L47" s="156" t="s">
        <v>54</v>
      </c>
      <c r="M47" s="160" t="s">
        <v>74</v>
      </c>
    </row>
    <row r="48" spans="1:146" ht="12.75" x14ac:dyDescent="0.2">
      <c r="B48" s="212" t="s">
        <v>55</v>
      </c>
      <c r="C48" s="213"/>
      <c r="D48" s="92">
        <v>0.8</v>
      </c>
      <c r="E48" s="93">
        <v>0</v>
      </c>
      <c r="H48" s="94"/>
      <c r="I48"/>
    </row>
    <row r="49" spans="2:146" ht="12.75" x14ac:dyDescent="0.2">
      <c r="B49" s="216" t="s">
        <v>56</v>
      </c>
      <c r="C49" s="217"/>
      <c r="D49" s="95" t="s">
        <v>57</v>
      </c>
      <c r="E49" s="93">
        <f>IF(E48/360&lt;=196,E48/360,196)</f>
        <v>0</v>
      </c>
      <c r="H49" s="94"/>
      <c r="I49"/>
    </row>
    <row r="50" spans="2:146" ht="12.75" x14ac:dyDescent="0.2">
      <c r="B50" s="198" t="s">
        <v>76</v>
      </c>
      <c r="C50" s="199"/>
      <c r="D50" s="199"/>
      <c r="E50" s="117">
        <v>0</v>
      </c>
      <c r="F50" s="11"/>
      <c r="G50"/>
      <c r="H50"/>
      <c r="I50" s="11"/>
      <c r="EJ50" s="12"/>
      <c r="EK50" s="12"/>
      <c r="EL50" s="12"/>
      <c r="EM50" s="12"/>
      <c r="EN50" s="12"/>
      <c r="EO50" s="12"/>
      <c r="EP50" s="12"/>
    </row>
    <row r="51" spans="2:146" ht="13.5" thickBot="1" x14ac:dyDescent="0.25">
      <c r="B51" s="200" t="s">
        <v>58</v>
      </c>
      <c r="C51" s="201"/>
      <c r="D51" s="201"/>
      <c r="E51" s="118">
        <f>E49*E50</f>
        <v>0</v>
      </c>
      <c r="F51" s="11"/>
      <c r="H51" s="11"/>
      <c r="I51" s="11"/>
      <c r="EJ51" s="12"/>
      <c r="EK51" s="12"/>
      <c r="EL51" s="12"/>
      <c r="EM51" s="12"/>
      <c r="EN51" s="12"/>
      <c r="EO51" s="12"/>
      <c r="EP51" s="12"/>
    </row>
    <row r="52" spans="2:146" customFormat="1" ht="16.5" thickBot="1" x14ac:dyDescent="0.25">
      <c r="B52" s="182" t="s">
        <v>75</v>
      </c>
      <c r="C52" s="183"/>
      <c r="D52" s="183"/>
      <c r="E52" s="184"/>
    </row>
    <row r="53" spans="2:146" customFormat="1" ht="12.75" x14ac:dyDescent="0.2">
      <c r="B53" s="119" t="s">
        <v>59</v>
      </c>
      <c r="C53" s="120" t="s">
        <v>60</v>
      </c>
      <c r="D53" s="120" t="s">
        <v>61</v>
      </c>
      <c r="E53" s="121" t="s">
        <v>62</v>
      </c>
    </row>
    <row r="54" spans="2:146" customFormat="1" ht="12.75" x14ac:dyDescent="0.2">
      <c r="B54" s="122" t="s">
        <v>63</v>
      </c>
      <c r="C54" s="123">
        <v>1.0733999999999999</v>
      </c>
      <c r="D54" s="124">
        <v>0</v>
      </c>
      <c r="E54" s="128">
        <f>D54*C54</f>
        <v>0</v>
      </c>
    </row>
    <row r="55" spans="2:146" customFormat="1" ht="13.5" thickBot="1" x14ac:dyDescent="0.25">
      <c r="B55" s="125" t="s">
        <v>64</v>
      </c>
      <c r="C55" s="126">
        <v>0.9143</v>
      </c>
      <c r="D55" s="127">
        <v>0</v>
      </c>
      <c r="E55" s="129">
        <f>D55*C55</f>
        <v>0</v>
      </c>
    </row>
    <row r="56" spans="2:146" customFormat="1" ht="12.75" x14ac:dyDescent="0.2">
      <c r="B56" s="12"/>
      <c r="C56" s="12"/>
      <c r="D56" s="12"/>
      <c r="E56" s="12"/>
    </row>
    <row r="57" spans="2:146" customFormat="1" ht="12.75" x14ac:dyDescent="0.2"/>
    <row r="58" spans="2:146" customFormat="1" ht="12.75" x14ac:dyDescent="0.2"/>
    <row r="59" spans="2:146" customFormat="1" ht="12.75" x14ac:dyDescent="0.2">
      <c r="B59" s="97"/>
    </row>
    <row r="60" spans="2:146" customFormat="1" ht="12.75" x14ac:dyDescent="0.2">
      <c r="C60" s="96"/>
    </row>
    <row r="61" spans="2:146" customFormat="1" ht="12.75" x14ac:dyDescent="0.2">
      <c r="C61" s="96"/>
    </row>
    <row r="62" spans="2:146" ht="12.75" x14ac:dyDescent="0.2">
      <c r="C62" s="96"/>
      <c r="E62" s="11"/>
    </row>
    <row r="63" spans="2:146" ht="12.75" x14ac:dyDescent="0.2">
      <c r="C63" s="96"/>
    </row>
    <row r="64" spans="2:146" ht="12.75" x14ac:dyDescent="0.2">
      <c r="C64" s="96"/>
    </row>
    <row r="65" spans="2:3" ht="12.75" x14ac:dyDescent="0.2">
      <c r="C65" s="96"/>
    </row>
    <row r="67" spans="2:3" ht="12.75" x14ac:dyDescent="0.2">
      <c r="B67" s="28"/>
      <c r="C67" s="98"/>
    </row>
  </sheetData>
  <mergeCells count="32">
    <mergeCell ref="E2:E3"/>
    <mergeCell ref="C5:D5"/>
    <mergeCell ref="E5:E8"/>
    <mergeCell ref="B10:E10"/>
    <mergeCell ref="D15:D20"/>
    <mergeCell ref="C6:D6"/>
    <mergeCell ref="I36:I37"/>
    <mergeCell ref="B50:D50"/>
    <mergeCell ref="B51:D51"/>
    <mergeCell ref="B39:C39"/>
    <mergeCell ref="B43:E44"/>
    <mergeCell ref="B45:D47"/>
    <mergeCell ref="E45:E47"/>
    <mergeCell ref="B48:C48"/>
    <mergeCell ref="B49:C49"/>
    <mergeCell ref="B52:E52"/>
    <mergeCell ref="B38:C38"/>
    <mergeCell ref="H15:H20"/>
    <mergeCell ref="C26:C34"/>
    <mergeCell ref="G26:G34"/>
    <mergeCell ref="K10:M10"/>
    <mergeCell ref="K12:L12"/>
    <mergeCell ref="G10:I10"/>
    <mergeCell ref="B12:B13"/>
    <mergeCell ref="C12:D12"/>
    <mergeCell ref="G12:H12"/>
    <mergeCell ref="K25:L25"/>
    <mergeCell ref="K26:K34"/>
    <mergeCell ref="K21:L21"/>
    <mergeCell ref="K23:L23"/>
    <mergeCell ref="K14:M14"/>
    <mergeCell ref="L15:L18"/>
  </mergeCells>
  <conditionalFormatting sqref="L38">
    <cfRule type="cellIs" dxfId="0" priority="1" operator="equal">
      <formula>"kein ungedeckter Schaden"</formula>
    </cfRule>
  </conditionalFormatting>
  <pageMargins left="0.51181102362204722" right="0.51181102362204722" top="0.78740157480314965" bottom="0.78740157480314965" header="0.31496062992125984" footer="0.31496062992125984"/>
  <pageSetup paperSize="9" scale="97" orientation="portrait" r:id="rId1"/>
  <headerFooter>
    <oddHeader>&amp;L&amp;9Berechnung Ausfallentschädigung&amp;C&amp;9Modell Entgangene Einnahmen&amp;R&amp;9Abteilung Kultur Kanton Basel-Stadt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B22" sqref="B22"/>
    </sheetView>
  </sheetViews>
  <sheetFormatPr baseColWidth="10" defaultRowHeight="12.75" x14ac:dyDescent="0.2"/>
  <cols>
    <col min="1" max="1" width="21.7109375" customWidth="1"/>
    <col min="2" max="2" width="20.7109375" customWidth="1"/>
    <col min="3" max="3" width="16.7109375" customWidth="1"/>
    <col min="5" max="5" width="15.42578125" customWidth="1"/>
    <col min="6" max="6" width="34.140625" customWidth="1"/>
  </cols>
  <sheetData>
    <row r="1" spans="1:6" x14ac:dyDescent="0.2">
      <c r="A1" s="97" t="s">
        <v>66</v>
      </c>
      <c r="B1" s="97" t="s">
        <v>65</v>
      </c>
      <c r="C1" s="97" t="s">
        <v>67</v>
      </c>
      <c r="D1" s="97" t="s">
        <v>68</v>
      </c>
      <c r="E1" s="97" t="s">
        <v>70</v>
      </c>
      <c r="F1" s="97" t="s">
        <v>69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Kulturschaffende</vt:lpstr>
      <vt:lpstr>Berechnungen</vt:lpstr>
      <vt:lpstr>Kulturschaffende!Druckbereich</vt:lpstr>
    </vt:vector>
  </TitlesOfParts>
  <Company>Kanton St.Gallen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Steinhauser Ursula</cp:lastModifiedBy>
  <dcterms:created xsi:type="dcterms:W3CDTF">2020-05-01T09:28:42Z</dcterms:created>
  <dcterms:modified xsi:type="dcterms:W3CDTF">2021-02-01T11:42:25Z</dcterms:modified>
</cp:coreProperties>
</file>