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Projekte\KESR\Pool ganze KESB\Vorlagen - Muster\Homepage KESB AR\Downloadcenter\Beistandsperson\"/>
    </mc:Choice>
  </mc:AlternateContent>
  <bookViews>
    <workbookView xWindow="-12" yWindow="-12" windowWidth="24756" windowHeight="5568"/>
  </bookViews>
  <sheets>
    <sheet name="Budgetvorlage 2020" sheetId="2" r:id="rId1"/>
  </sheets>
  <definedNames>
    <definedName name="_xlnm.Print_Area" localSheetId="0">'Budgetvorlage 2020'!$A:$F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E14" i="2" l="1"/>
  <c r="E18" i="2" s="1"/>
  <c r="B22" i="2" l="1"/>
  <c r="B24" i="2" l="1"/>
  <c r="E63" i="2" l="1"/>
  <c r="E62" i="2"/>
  <c r="E61" i="2"/>
  <c r="F60" i="2"/>
  <c r="F5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39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23" i="2"/>
  <c r="F22" i="2"/>
  <c r="F16" i="2"/>
  <c r="F17" i="2"/>
  <c r="F15" i="2"/>
  <c r="F9" i="2"/>
  <c r="F10" i="2"/>
  <c r="F11" i="2"/>
  <c r="F12" i="2"/>
  <c r="F13" i="2"/>
  <c r="F8" i="2"/>
  <c r="F18" i="2" l="1"/>
  <c r="F64" i="2"/>
  <c r="E64" i="2"/>
  <c r="A9" i="2"/>
  <c r="A10" i="2" s="1"/>
  <c r="A11" i="2" s="1"/>
  <c r="A12" i="2" s="1"/>
  <c r="A13" i="2" s="1"/>
  <c r="A14" i="2" s="1"/>
  <c r="A15" i="2" s="1"/>
  <c r="A16" i="2" s="1"/>
  <c r="A17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B23" i="2"/>
  <c r="A39" i="2" l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9" i="2" l="1"/>
  <c r="A60" i="2" l="1"/>
  <c r="A61" i="2" s="1"/>
  <c r="A62" i="2" s="1"/>
  <c r="A63" i="2" s="1"/>
  <c r="E66" i="2" l="1"/>
  <c r="D66" i="2" s="1"/>
  <c r="F66" i="2"/>
</calcChain>
</file>

<file path=xl/comments1.xml><?xml version="1.0" encoding="utf-8"?>
<comments xmlns="http://schemas.openxmlformats.org/spreadsheetml/2006/main">
  <authors>
    <author>Braunwalder Thomas</author>
  </authors>
  <commentList>
    <comment ref="D1" authorId="0" shapeId="0">
      <text>
        <r>
          <rPr>
            <sz val="9"/>
            <color rgb="FF000000"/>
            <rFont val="Tahoma"/>
            <family val="2"/>
          </rPr>
          <t>Jahr der nächsten Berichtsperiode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>Vorname Nachname</t>
        </r>
      </text>
    </comment>
    <comment ref="D4" authorId="0" shapeId="0">
      <text>
        <r>
          <rPr>
            <sz val="9"/>
            <color rgb="FF000000"/>
            <rFont val="Tahoma"/>
            <family val="2"/>
          </rPr>
          <t>Geburtsdatum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 xml:space="preserve">Kind, Schuldner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weiteres Einkommen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weiteres Einkommen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 xml:space="preserve">Details 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Details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Details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Kleider, Essen, Hygiene, etc.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Versicherung, Policen-Nr.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Versicherung, Policen-Nr.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Versicherung, Policen-Nr.</t>
        </r>
      </text>
    </comment>
    <comment ref="D30" authorId="0" shapeId="0">
      <text>
        <r>
          <rPr>
            <sz val="9"/>
            <color indexed="81"/>
            <rFont val="Tahoma"/>
            <family val="2"/>
          </rPr>
          <t>Anbieter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Anbieter</t>
        </r>
      </text>
    </comment>
    <comment ref="D32" authorId="0" shapeId="0">
      <text>
        <r>
          <rPr>
            <sz val="9"/>
            <color indexed="81"/>
            <rFont val="Tahoma"/>
            <family val="2"/>
          </rPr>
          <t>Anbieter</t>
        </r>
      </text>
    </comment>
    <comment ref="D35" authorId="0" shapeId="0">
      <text>
        <r>
          <rPr>
            <sz val="9"/>
            <color indexed="81"/>
            <rFont val="Tahoma"/>
            <family val="2"/>
          </rPr>
          <t xml:space="preserve">Kind, Schuldner
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weitere monatliche, regelmässige Ausgaben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weitere monatliche, regelmässige Ausgaben</t>
        </r>
      </text>
    </comment>
    <comment ref="D40" authorId="0" shapeId="0">
      <text>
        <r>
          <rPr>
            <sz val="9"/>
            <color indexed="81"/>
            <rFont val="Tahoma"/>
            <family val="2"/>
          </rPr>
          <t>Versicherung, Policen-Nr.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Versicherung, Policen-Nr.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Versicherung, Policen-Nr.</t>
        </r>
      </text>
    </comment>
    <comment ref="D46" authorId="0" shapeId="0">
      <text>
        <r>
          <rPr>
            <sz val="9"/>
            <color indexed="81"/>
            <rFont val="Tahoma"/>
            <family val="2"/>
          </rPr>
          <t>Anbieter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>Anbieter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Anbieter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 xml:space="preserve">Name der Bank
</t>
        </r>
      </text>
    </comment>
    <comment ref="B55" authorId="0" shapeId="0">
      <text>
        <r>
          <rPr>
            <sz val="9"/>
            <color indexed="81"/>
            <rFont val="Tahoma"/>
            <family val="2"/>
          </rPr>
          <t>weitere jährliche, unregelmässige Ausgaben</t>
        </r>
      </text>
    </comment>
    <comment ref="B56" authorId="0" shapeId="0">
      <text>
        <r>
          <rPr>
            <sz val="9"/>
            <color indexed="81"/>
            <rFont val="Tahoma"/>
            <family val="2"/>
          </rPr>
          <t>weitere jährliche, unregelmässige Ausgaben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Marke, Modell</t>
        </r>
      </text>
    </comment>
    <comment ref="D60" authorId="0" shapeId="0">
      <text>
        <r>
          <rPr>
            <sz val="9"/>
            <color indexed="81"/>
            <rFont val="Tahoma"/>
            <family val="2"/>
          </rPr>
          <t>Leasinggeber, Ort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Nummernschild</t>
        </r>
      </text>
    </comment>
    <comment ref="D62" authorId="0" shapeId="0">
      <text>
        <r>
          <rPr>
            <sz val="9"/>
            <color indexed="81"/>
            <rFont val="Tahoma"/>
            <family val="2"/>
          </rPr>
          <t>Name Versicherung, Typ (Teil oder Kasko)</t>
        </r>
      </text>
    </comment>
  </commentList>
</comments>
</file>

<file path=xl/sharedStrings.xml><?xml version="1.0" encoding="utf-8"?>
<sst xmlns="http://schemas.openxmlformats.org/spreadsheetml/2006/main" count="59" uniqueCount="54">
  <si>
    <t>Lohneinkommen</t>
  </si>
  <si>
    <t>Ergänzungsleistungen (EL)</t>
  </si>
  <si>
    <t xml:space="preserve">Vermögensertrag </t>
  </si>
  <si>
    <t>Hilflosenentschädigung (HE)</t>
  </si>
  <si>
    <t>Einkommen</t>
  </si>
  <si>
    <t>Bemerkungen/Ergänzung</t>
  </si>
  <si>
    <t>pro Monat</t>
  </si>
  <si>
    <t>pro Jahr</t>
  </si>
  <si>
    <t>BVG-Rente</t>
  </si>
  <si>
    <t>AHV/IV-Rente</t>
  </si>
  <si>
    <t>Ausgaben</t>
  </si>
  <si>
    <t>regelmässig/monatlich</t>
  </si>
  <si>
    <t>Prämienverbilligung (IPV)</t>
  </si>
  <si>
    <t>Krankenkasse (obligatorisch)</t>
  </si>
  <si>
    <t>Krankenkasse (ergänzend)</t>
  </si>
  <si>
    <t>AHV-NE-Beiträge</t>
  </si>
  <si>
    <t>weitere Versicherungen</t>
  </si>
  <si>
    <t>TV</t>
  </si>
  <si>
    <t>Internet</t>
  </si>
  <si>
    <t>Mobile/Handy</t>
  </si>
  <si>
    <t>unregelmässig/jährlich</t>
  </si>
  <si>
    <t>Steuern, Gemeinde/Kanton/Kirche</t>
  </si>
  <si>
    <t>Steuern, Bund</t>
  </si>
  <si>
    <t>Vereins-Mitgliedschaften</t>
  </si>
  <si>
    <t>Sport/Fitness</t>
  </si>
  <si>
    <t>Tierarzt/Tierpflege</t>
  </si>
  <si>
    <t>Bankspesen/Kartengebühren</t>
  </si>
  <si>
    <t>Entschädigung Beistand</t>
  </si>
  <si>
    <t>Gebühren KESB</t>
  </si>
  <si>
    <t>Total Ausgaben</t>
  </si>
  <si>
    <t>Total Einnahmen</t>
  </si>
  <si>
    <t>Geschenke, Unvorhergesehenes</t>
  </si>
  <si>
    <t>Fahrzeug (Benzin, PP)</t>
  </si>
  <si>
    <t>Fahrzeug (Leasing, Amortisation)</t>
  </si>
  <si>
    <t>Ferien</t>
  </si>
  <si>
    <t>Alimente</t>
  </si>
  <si>
    <t>Rückstellungen, Sparen</t>
  </si>
  <si>
    <t>Ort, Datum</t>
  </si>
  <si>
    <t>Beiständin/Beistand</t>
  </si>
  <si>
    <t>Fahrzeugversicherung</t>
  </si>
  <si>
    <t>Service, Reparaturen, Vignette, etc.</t>
  </si>
  <si>
    <t>Budget für das Jahr:</t>
  </si>
  <si>
    <t>ÖV (Abos, Billette)</t>
  </si>
  <si>
    <t>Privathaftpflicht- / Hausratversicherung</t>
  </si>
  <si>
    <t>Selbstbehalt + Franchise Krankenkasse</t>
  </si>
  <si>
    <t>Klient / Klientin</t>
  </si>
  <si>
    <t>geboren am</t>
  </si>
  <si>
    <t>Die Angaben in dieser Tabelle sind nach bestem Wissen richtig und vollständig.</t>
  </si>
  <si>
    <t>weitere Transporte</t>
  </si>
  <si>
    <t>Fahrzeugausgaben</t>
  </si>
  <si>
    <t>Strassenverkehrssteuern</t>
  </si>
  <si>
    <t>Unterhalt (Essen, Kleider, Hygiene etc.)</t>
  </si>
  <si>
    <t>Serafe (vorher: Billag)</t>
  </si>
  <si>
    <t>Medien /Zeitungen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</si>
</sst>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  <numFmt numFmtId="166" formatCode="#,##0_ ;[Red]\-#,##0\ "/>
    <numFmt numFmtId="167" formatCode="&quot;Fr.&quot;\ #,##0.00"/>
    <numFmt numFmtId="168" formatCode="dd/mm/yyyy;@"/>
  </numFmts>
  <fonts count="17" x14ac:knownFonts="1">
    <font>
      <sz val="9.5"/>
      <color theme="1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.5"/>
      <color theme="1"/>
      <name val="Arial"/>
      <family val="2"/>
    </font>
    <font>
      <sz val="9.5"/>
      <color theme="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sz val="8"/>
      <color rgb="FF000000"/>
      <name val="Tahoma"/>
      <family val="2"/>
    </font>
    <font>
      <b/>
      <sz val="9.5"/>
      <color theme="0"/>
      <name val="Arial"/>
      <family val="2"/>
    </font>
    <font>
      <sz val="9.5"/>
      <color rgb="FF000000"/>
      <name val="Arial"/>
      <family val="2"/>
    </font>
    <font>
      <sz val="9"/>
      <color rgb="FF000000"/>
      <name val="Tahoma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165" fontId="0" fillId="0" borderId="0" xfId="1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8" fillId="0" borderId="0" xfId="2"/>
    <xf numFmtId="0" fontId="1" fillId="0" borderId="3" xfId="2" applyFont="1" applyFill="1" applyBorder="1"/>
    <xf numFmtId="0" fontId="11" fillId="0" borderId="3" xfId="2" applyFont="1" applyFill="1" applyBorder="1" applyAlignment="1">
      <alignment horizontal="left" vertical="top"/>
    </xf>
    <xf numFmtId="0" fontId="8" fillId="0" borderId="0" xfId="2"/>
    <xf numFmtId="164" fontId="1" fillId="0" borderId="5" xfId="3" applyFont="1" applyFill="1" applyBorder="1"/>
    <xf numFmtId="0" fontId="8" fillId="0" borderId="0" xfId="2"/>
    <xf numFmtId="0" fontId="1" fillId="0" borderId="5" xfId="2" applyFont="1" applyFill="1" applyBorder="1"/>
    <xf numFmtId="165" fontId="1" fillId="0" borderId="0" xfId="1" applyNumberFormat="1" applyFont="1" applyFill="1" applyBorder="1"/>
    <xf numFmtId="166" fontId="1" fillId="0" borderId="0" xfId="1" applyNumberFormat="1" applyFont="1" applyFill="1" applyBorder="1"/>
    <xf numFmtId="167" fontId="0" fillId="0" borderId="7" xfId="1" applyNumberFormat="1" applyFont="1" applyFill="1" applyBorder="1"/>
    <xf numFmtId="167" fontId="0" fillId="0" borderId="12" xfId="1" applyNumberFormat="1" applyFont="1" applyBorder="1"/>
    <xf numFmtId="167" fontId="0" fillId="0" borderId="13" xfId="1" applyNumberFormat="1" applyFont="1" applyBorder="1"/>
    <xf numFmtId="167" fontId="0" fillId="0" borderId="0" xfId="1" applyNumberFormat="1" applyFont="1"/>
    <xf numFmtId="167" fontId="0" fillId="0" borderId="13" xfId="1" applyNumberFormat="1" applyFont="1" applyFill="1" applyBorder="1"/>
    <xf numFmtId="167" fontId="0" fillId="0" borderId="11" xfId="1" applyNumberFormat="1" applyFont="1" applyFill="1" applyBorder="1"/>
    <xf numFmtId="167" fontId="0" fillId="0" borderId="12" xfId="1" applyNumberFormat="1" applyFont="1" applyFill="1" applyBorder="1"/>
    <xf numFmtId="167" fontId="0" fillId="0" borderId="6" xfId="1" applyNumberFormat="1" applyFont="1" applyBorder="1"/>
    <xf numFmtId="167" fontId="7" fillId="0" borderId="0" xfId="1" applyNumberFormat="1" applyFont="1" applyProtection="1">
      <protection locked="0"/>
    </xf>
    <xf numFmtId="0" fontId="7" fillId="0" borderId="0" xfId="0" applyFont="1" applyProtection="1">
      <protection hidden="1"/>
    </xf>
    <xf numFmtId="0" fontId="10" fillId="0" borderId="0" xfId="0" applyFont="1" applyFill="1" applyBorder="1" applyProtection="1">
      <protection locked="0"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Protection="1">
      <protection locked="0" hidden="1"/>
    </xf>
    <xf numFmtId="0" fontId="7" fillId="0" borderId="0" xfId="0" applyFont="1" applyFill="1" applyBorder="1" applyProtection="1">
      <protection locked="0" hidden="1"/>
    </xf>
    <xf numFmtId="0" fontId="13" fillId="0" borderId="0" xfId="0" applyFont="1" applyFill="1" applyBorder="1" applyProtection="1">
      <protection locked="0" hidden="1"/>
    </xf>
    <xf numFmtId="0" fontId="7" fillId="0" borderId="0" xfId="0" applyFont="1" applyProtection="1">
      <protection locked="0" hidden="1"/>
    </xf>
    <xf numFmtId="0" fontId="10" fillId="0" borderId="0" xfId="2" applyFont="1" applyProtection="1">
      <protection hidden="1"/>
    </xf>
    <xf numFmtId="0" fontId="8" fillId="0" borderId="3" xfId="2" applyFill="1" applyBorder="1" applyAlignment="1" applyProtection="1">
      <alignment horizontal="left" vertical="center"/>
      <protection locked="0"/>
    </xf>
    <xf numFmtId="168" fontId="8" fillId="2" borderId="0" xfId="2" applyNumberFormat="1" applyFill="1" applyAlignment="1" applyProtection="1">
      <alignment horizontal="left" vertical="top"/>
      <protection locked="0"/>
    </xf>
    <xf numFmtId="0" fontId="16" fillId="2" borderId="0" xfId="2" applyFont="1" applyFill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167" fontId="0" fillId="0" borderId="11" xfId="1" applyNumberFormat="1" applyFont="1" applyFill="1" applyBorder="1" applyAlignment="1" applyProtection="1">
      <alignment vertical="top"/>
      <protection locked="0"/>
    </xf>
    <xf numFmtId="167" fontId="0" fillId="0" borderId="6" xfId="1" applyNumberFormat="1" applyFont="1" applyBorder="1" applyAlignment="1">
      <alignment vertical="top"/>
    </xf>
    <xf numFmtId="167" fontId="0" fillId="0" borderId="12" xfId="1" applyNumberFormat="1" applyFont="1" applyFill="1" applyBorder="1" applyAlignment="1" applyProtection="1">
      <alignment vertical="top"/>
      <protection locked="0"/>
    </xf>
    <xf numFmtId="167" fontId="0" fillId="0" borderId="7" xfId="1" applyNumberFormat="1" applyFont="1" applyBorder="1" applyAlignment="1">
      <alignment vertical="top"/>
    </xf>
    <xf numFmtId="167" fontId="0" fillId="0" borderId="12" xfId="1" applyNumberFormat="1" applyFont="1" applyFill="1" applyBorder="1" applyAlignment="1">
      <alignment vertical="top"/>
    </xf>
    <xf numFmtId="167" fontId="0" fillId="0" borderId="7" xfId="1" applyNumberFormat="1" applyFont="1" applyFill="1" applyBorder="1" applyAlignment="1" applyProtection="1">
      <alignment vertical="top"/>
      <protection locked="0"/>
    </xf>
    <xf numFmtId="167" fontId="0" fillId="0" borderId="13" xfId="1" applyNumberFormat="1" applyFont="1" applyFill="1" applyBorder="1" applyAlignment="1" applyProtection="1">
      <alignment vertical="top"/>
      <protection locked="0"/>
    </xf>
    <xf numFmtId="167" fontId="0" fillId="0" borderId="8" xfId="1" applyNumberFormat="1" applyFont="1" applyBorder="1" applyAlignment="1">
      <alignment vertical="top"/>
    </xf>
    <xf numFmtId="167" fontId="0" fillId="0" borderId="8" xfId="1" applyNumberFormat="1" applyFont="1" applyFill="1" applyBorder="1" applyAlignment="1" applyProtection="1">
      <alignment vertical="top"/>
      <protection locked="0"/>
    </xf>
    <xf numFmtId="167" fontId="0" fillId="0" borderId="6" xfId="1" applyNumberFormat="1" applyFont="1" applyFill="1" applyBorder="1" applyAlignment="1" applyProtection="1">
      <alignment vertical="top"/>
      <protection locked="0"/>
    </xf>
    <xf numFmtId="1" fontId="6" fillId="0" borderId="0" xfId="2" applyNumberFormat="1" applyFont="1" applyFill="1" applyBorder="1" applyProtection="1"/>
    <xf numFmtId="0" fontId="8" fillId="0" borderId="0" xfId="2" applyProtection="1"/>
    <xf numFmtId="0" fontId="11" fillId="0" borderId="0" xfId="2" applyFont="1" applyFill="1" applyBorder="1" applyAlignment="1" applyProtection="1">
      <alignment horizontal="left" vertical="top"/>
    </xf>
    <xf numFmtId="0" fontId="4" fillId="0" borderId="0" xfId="0" applyFont="1" applyBorder="1" applyProtection="1"/>
    <xf numFmtId="0" fontId="0" fillId="0" borderId="0" xfId="0" applyBorder="1" applyProtection="1"/>
    <xf numFmtId="165" fontId="0" fillId="0" borderId="0" xfId="1" applyNumberFormat="1" applyFont="1" applyBorder="1" applyAlignment="1" applyProtection="1">
      <alignment horizontal="center"/>
    </xf>
    <xf numFmtId="0" fontId="10" fillId="0" borderId="0" xfId="2" applyFont="1" applyProtection="1"/>
    <xf numFmtId="0" fontId="7" fillId="0" borderId="3" xfId="2" applyFont="1" applyFill="1" applyBorder="1" applyProtection="1"/>
    <xf numFmtId="0" fontId="5" fillId="0" borderId="0" xfId="0" applyFont="1" applyProtection="1"/>
    <xf numFmtId="0" fontId="4" fillId="0" borderId="0" xfId="0" applyFont="1" applyProtection="1"/>
    <xf numFmtId="0" fontId="0" fillId="0" borderId="0" xfId="0" applyProtection="1"/>
    <xf numFmtId="165" fontId="0" fillId="0" borderId="0" xfId="1" applyNumberFormat="1" applyFont="1" applyProtection="1"/>
    <xf numFmtId="0" fontId="2" fillId="0" borderId="0" xfId="0" applyFont="1" applyProtection="1"/>
    <xf numFmtId="165" fontId="0" fillId="0" borderId="11" xfId="1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167" fontId="2" fillId="0" borderId="13" xfId="1" applyNumberFormat="1" applyFont="1" applyFill="1" applyBorder="1" applyProtection="1"/>
    <xf numFmtId="0" fontId="0" fillId="0" borderId="0" xfId="0" applyFont="1" applyProtection="1"/>
    <xf numFmtId="167" fontId="2" fillId="0" borderId="2" xfId="1" applyNumberFormat="1" applyFont="1" applyBorder="1" applyProtection="1"/>
    <xf numFmtId="0" fontId="2" fillId="0" borderId="9" xfId="0" applyFont="1" applyBorder="1" applyAlignment="1" applyProtection="1">
      <alignment horizontal="right"/>
    </xf>
    <xf numFmtId="167" fontId="2" fillId="0" borderId="14" xfId="1" applyNumberFormat="1" applyFont="1" applyBorder="1" applyProtection="1"/>
    <xf numFmtId="167" fontId="2" fillId="0" borderId="10" xfId="1" applyNumberFormat="1" applyFont="1" applyBorder="1" applyProtection="1"/>
    <xf numFmtId="1" fontId="0" fillId="0" borderId="0" xfId="2" applyNumberFormat="1" applyFont="1" applyFill="1" applyBorder="1" applyProtection="1"/>
    <xf numFmtId="1" fontId="1" fillId="0" borderId="5" xfId="2" applyNumberFormat="1" applyFont="1" applyFill="1" applyBorder="1" applyProtection="1"/>
    <xf numFmtId="0" fontId="1" fillId="0" borderId="5" xfId="2" applyFont="1" applyFill="1" applyBorder="1" applyProtection="1"/>
    <xf numFmtId="164" fontId="1" fillId="0" borderId="5" xfId="3" applyFont="1" applyFill="1" applyBorder="1" applyProtection="1"/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</cellXfs>
  <cellStyles count="4">
    <cellStyle name="Komma" xfId="1" builtinId="3"/>
    <cellStyle name="Standard" xfId="0" builtinId="0"/>
    <cellStyle name="Standard 2" xfId="2"/>
    <cellStyle name="Währung 2" xfId="3"/>
  </cellStyles>
  <dxfs count="48"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F$1" lockText="1" noThreeD="1"/>
</file>

<file path=xl/ctrlProps/ctrlProp10.xml><?xml version="1.0" encoding="utf-8"?>
<formControlPr xmlns="http://schemas.microsoft.com/office/spreadsheetml/2009/9/main" objectType="CheckBox" fmlaLink="$G$39" lockText="1" noThreeD="1"/>
</file>

<file path=xl/ctrlProps/ctrlProp11.xml><?xml version="1.0" encoding="utf-8"?>
<formControlPr xmlns="http://schemas.microsoft.com/office/spreadsheetml/2009/9/main" objectType="CheckBox" fmlaLink="$G$42" lockText="1" noThreeD="1"/>
</file>

<file path=xl/ctrlProps/ctrlProp12.xml><?xml version="1.0" encoding="utf-8"?>
<formControlPr xmlns="http://schemas.microsoft.com/office/spreadsheetml/2009/9/main" objectType="CheckBox" fmlaLink="$G$41" lockText="1" noThreeD="1"/>
</file>

<file path=xl/ctrlProps/ctrlProp13.xml><?xml version="1.0" encoding="utf-8"?>
<formControlPr xmlns="http://schemas.microsoft.com/office/spreadsheetml/2009/9/main" objectType="CheckBox" fmlaLink="$G$43" lockText="1" noThreeD="1"/>
</file>

<file path=xl/ctrlProps/ctrlProp14.xml><?xml version="1.0" encoding="utf-8"?>
<formControlPr xmlns="http://schemas.microsoft.com/office/spreadsheetml/2009/9/main" objectType="CheckBox" fmlaLink="$G$44" lockText="1" noThreeD="1"/>
</file>

<file path=xl/ctrlProps/ctrlProp15.xml><?xml version="1.0" encoding="utf-8"?>
<formControlPr xmlns="http://schemas.microsoft.com/office/spreadsheetml/2009/9/main" objectType="CheckBox" fmlaLink="$G$45" lockText="1" noThreeD="1"/>
</file>

<file path=xl/ctrlProps/ctrlProp16.xml><?xml version="1.0" encoding="utf-8"?>
<formControlPr xmlns="http://schemas.microsoft.com/office/spreadsheetml/2009/9/main" objectType="CheckBox" fmlaLink="$G$46" lockText="1" noThreeD="1"/>
</file>

<file path=xl/ctrlProps/ctrlProp17.xml><?xml version="1.0" encoding="utf-8"?>
<formControlPr xmlns="http://schemas.microsoft.com/office/spreadsheetml/2009/9/main" objectType="CheckBox" fmlaLink="$G$48" lockText="1" noThreeD="1"/>
</file>

<file path=xl/ctrlProps/ctrlProp18.xml><?xml version="1.0" encoding="utf-8"?>
<formControlPr xmlns="http://schemas.microsoft.com/office/spreadsheetml/2009/9/main" objectType="CheckBox" fmlaLink="$G$47" lockText="1" noThreeD="1"/>
</file>

<file path=xl/ctrlProps/ctrlProp19.xml><?xml version="1.0" encoding="utf-8"?>
<formControlPr xmlns="http://schemas.microsoft.com/office/spreadsheetml/2009/9/main" objectType="CheckBox" fmlaLink="$G$5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$G$49" lockText="1" noThreeD="1"/>
</file>

<file path=xl/ctrlProps/ctrlProp21.xml><?xml version="1.0" encoding="utf-8"?>
<formControlPr xmlns="http://schemas.microsoft.com/office/spreadsheetml/2009/9/main" objectType="CheckBox" fmlaLink="$G$51" lockText="1" noThreeD="1"/>
</file>

<file path=xl/ctrlProps/ctrlProp22.xml><?xml version="1.0" encoding="utf-8"?>
<formControlPr xmlns="http://schemas.microsoft.com/office/spreadsheetml/2009/9/main" objectType="CheckBox" fmlaLink="$G$52" lockText="1" noThreeD="1"/>
</file>

<file path=xl/ctrlProps/ctrlProp23.xml><?xml version="1.0" encoding="utf-8"?>
<formControlPr xmlns="http://schemas.microsoft.com/office/spreadsheetml/2009/9/main" objectType="CheckBox" fmlaLink="$G$53" lockText="1" noThreeD="1"/>
</file>

<file path=xl/ctrlProps/ctrlProp24.xml><?xml version="1.0" encoding="utf-8"?>
<formControlPr xmlns="http://schemas.microsoft.com/office/spreadsheetml/2009/9/main" objectType="CheckBox" fmlaLink="$G$54" lockText="1" noThreeD="1"/>
</file>

<file path=xl/ctrlProps/ctrlProp25.xml><?xml version="1.0" encoding="utf-8"?>
<formControlPr xmlns="http://schemas.microsoft.com/office/spreadsheetml/2009/9/main" objectType="CheckBox" fmlaLink="$F$58" lockText="1" noThreeD="1"/>
</file>

<file path=xl/ctrlProps/ctrlProp26.xml><?xml version="1.0" encoding="utf-8"?>
<formControlPr xmlns="http://schemas.microsoft.com/office/spreadsheetml/2009/9/main" objectType="CheckBox" fmlaLink="$E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$G$9" lockText="1" noThreeD="1"/>
</file>

<file path=xl/ctrlProps/ctrlProp5.xml><?xml version="1.0" encoding="utf-8"?>
<formControlPr xmlns="http://schemas.microsoft.com/office/spreadsheetml/2009/9/main" objectType="CheckBox" fmlaLink="$G$10" lockText="1" noThreeD="1"/>
</file>

<file path=xl/ctrlProps/ctrlProp6.xml><?xml version="1.0" encoding="utf-8"?>
<formControlPr xmlns="http://schemas.microsoft.com/office/spreadsheetml/2009/9/main" objectType="CheckBox" fmlaLink="$G$15" lockText="1" noThreeD="1"/>
</file>

<file path=xl/ctrlProps/ctrlProp7.xml><?xml version="1.0" encoding="utf-8"?>
<formControlPr xmlns="http://schemas.microsoft.com/office/spreadsheetml/2009/9/main" objectType="CheckBox" fmlaLink="$G$33" lockText="1" noThreeD="1"/>
</file>

<file path=xl/ctrlProps/ctrlProp8.xml><?xml version="1.0" encoding="utf-8"?>
<formControlPr xmlns="http://schemas.microsoft.com/office/spreadsheetml/2009/9/main" objectType="CheckBox" fmlaLink="$G$34" lockText="1" noThreeD="1"/>
</file>

<file path=xl/ctrlProps/ctrlProp9.xml><?xml version="1.0" encoding="utf-8"?>
<formControlPr xmlns="http://schemas.microsoft.com/office/spreadsheetml/2009/9/main" objectType="CheckBox" fmlaLink="$G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4015</xdr:colOff>
          <xdr:row>1</xdr:row>
          <xdr:rowOff>143686</xdr:rowOff>
        </xdr:from>
        <xdr:to>
          <xdr:col>5</xdr:col>
          <xdr:colOff>1241535</xdr:colOff>
          <xdr:row>4</xdr:row>
          <xdr:rowOff>162302</xdr:rowOff>
        </xdr:to>
        <xdr:grpSp>
          <xdr:nvGrpSpPr>
            <xdr:cNvPr id="2" name="Gruppieren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4444636" y="317107"/>
              <a:ext cx="2630140" cy="491581"/>
              <a:chOff x="3196203" y="321048"/>
              <a:chExt cx="1704439" cy="537566"/>
            </a:xfrm>
          </xdr:grpSpPr>
          <xdr:sp macro="" textlink="">
            <xdr:nvSpPr>
              <xdr:cNvPr id="2060" name="Option Button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3199086" y="321048"/>
                <a:ext cx="1701556" cy="1781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Wohnung / Wohngemeinschaft</a:t>
                </a:r>
              </a:p>
            </xdr:txBody>
          </xdr:sp>
          <xdr:sp macro="" textlink="">
            <xdr:nvSpPr>
              <xdr:cNvPr id="2061" name="Option Button 13" hidden="1">
                <a:extLst>
                  <a:ext uri="{63B3BB69-23CF-44E3-9099-C40C66FF867C}">
                    <a14:compatExt spid="_x0000_s2061"/>
                  </a:ext>
                </a:extLst>
              </xdr:cNvPr>
              <xdr:cNvSpPr/>
            </xdr:nvSpPr>
            <xdr:spPr bwMode="auto">
              <a:xfrm>
                <a:off x="3196203" y="499241"/>
                <a:ext cx="1698415" cy="1685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Heimbewohner</a:t>
                </a:r>
              </a:p>
            </xdr:txBody>
          </xdr:sp>
          <xdr:sp macro="" textlink="">
            <xdr:nvSpPr>
              <xdr:cNvPr id="2062" name="Option Button 14" hidden="1">
                <a:extLst>
                  <a:ext uri="{63B3BB69-23CF-44E3-9099-C40C66FF867C}">
                    <a14:compatExt spid="_x0000_s2062"/>
                  </a:ext>
                </a:extLst>
              </xdr:cNvPr>
              <xdr:cNvSpPr/>
            </xdr:nvSpPr>
            <xdr:spPr bwMode="auto">
              <a:xfrm>
                <a:off x="3196203" y="682410"/>
                <a:ext cx="1699667" cy="1762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selbst bewohntes Eigentum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0</xdr:rowOff>
        </xdr:from>
        <xdr:to>
          <xdr:col>1</xdr:col>
          <xdr:colOff>7620</xdr:colOff>
          <xdr:row>9</xdr:row>
          <xdr:rowOff>22860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7620</xdr:rowOff>
        </xdr:from>
        <xdr:to>
          <xdr:col>1</xdr:col>
          <xdr:colOff>7620</xdr:colOff>
          <xdr:row>10</xdr:row>
          <xdr:rowOff>22860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7620</xdr:rowOff>
        </xdr:from>
        <xdr:to>
          <xdr:col>1</xdr:col>
          <xdr:colOff>7620</xdr:colOff>
          <xdr:row>15</xdr:row>
          <xdr:rowOff>30480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32</xdr:row>
          <xdr:rowOff>0</xdr:rowOff>
        </xdr:from>
        <xdr:to>
          <xdr:col>1</xdr:col>
          <xdr:colOff>7620</xdr:colOff>
          <xdr:row>33</xdr:row>
          <xdr:rowOff>22860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33</xdr:row>
          <xdr:rowOff>0</xdr:rowOff>
        </xdr:from>
        <xdr:to>
          <xdr:col>1</xdr:col>
          <xdr:colOff>7620</xdr:colOff>
          <xdr:row>34</xdr:row>
          <xdr:rowOff>7620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39</xdr:row>
          <xdr:rowOff>0</xdr:rowOff>
        </xdr:from>
        <xdr:to>
          <xdr:col>1</xdr:col>
          <xdr:colOff>0</xdr:colOff>
          <xdr:row>40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37</xdr:row>
          <xdr:rowOff>137160</xdr:rowOff>
        </xdr:from>
        <xdr:to>
          <xdr:col>1</xdr:col>
          <xdr:colOff>0</xdr:colOff>
          <xdr:row>39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41</xdr:row>
          <xdr:rowOff>0</xdr:rowOff>
        </xdr:from>
        <xdr:to>
          <xdr:col>1</xdr:col>
          <xdr:colOff>0</xdr:colOff>
          <xdr:row>41</xdr:row>
          <xdr:rowOff>160020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40</xdr:row>
          <xdr:rowOff>0</xdr:rowOff>
        </xdr:from>
        <xdr:to>
          <xdr:col>1</xdr:col>
          <xdr:colOff>0</xdr:colOff>
          <xdr:row>41</xdr:row>
          <xdr:rowOff>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41</xdr:row>
          <xdr:rowOff>160020</xdr:rowOff>
        </xdr:from>
        <xdr:to>
          <xdr:col>1</xdr:col>
          <xdr:colOff>0</xdr:colOff>
          <xdr:row>43</xdr:row>
          <xdr:rowOff>7620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43</xdr:row>
          <xdr:rowOff>7620</xdr:rowOff>
        </xdr:from>
        <xdr:to>
          <xdr:col>1</xdr:col>
          <xdr:colOff>0</xdr:colOff>
          <xdr:row>44</xdr:row>
          <xdr:rowOff>22860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44</xdr:row>
          <xdr:rowOff>7620</xdr:rowOff>
        </xdr:from>
        <xdr:to>
          <xdr:col>1</xdr:col>
          <xdr:colOff>0</xdr:colOff>
          <xdr:row>45</xdr:row>
          <xdr:rowOff>22860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45</xdr:row>
          <xdr:rowOff>22860</xdr:rowOff>
        </xdr:from>
        <xdr:to>
          <xdr:col>1</xdr:col>
          <xdr:colOff>0</xdr:colOff>
          <xdr:row>46</xdr:row>
          <xdr:rowOff>22860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47</xdr:row>
          <xdr:rowOff>22860</xdr:rowOff>
        </xdr:from>
        <xdr:to>
          <xdr:col>1</xdr:col>
          <xdr:colOff>0</xdr:colOff>
          <xdr:row>48</xdr:row>
          <xdr:rowOff>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46</xdr:row>
          <xdr:rowOff>7620</xdr:rowOff>
        </xdr:from>
        <xdr:to>
          <xdr:col>1</xdr:col>
          <xdr:colOff>0</xdr:colOff>
          <xdr:row>47</xdr:row>
          <xdr:rowOff>22860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48</xdr:row>
          <xdr:rowOff>160020</xdr:rowOff>
        </xdr:from>
        <xdr:to>
          <xdr:col>1</xdr:col>
          <xdr:colOff>0</xdr:colOff>
          <xdr:row>50</xdr:row>
          <xdr:rowOff>7620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48</xdr:row>
          <xdr:rowOff>0</xdr:rowOff>
        </xdr:from>
        <xdr:to>
          <xdr:col>1</xdr:col>
          <xdr:colOff>0</xdr:colOff>
          <xdr:row>48</xdr:row>
          <xdr:rowOff>160020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50</xdr:row>
          <xdr:rowOff>0</xdr:rowOff>
        </xdr:from>
        <xdr:to>
          <xdr:col>1</xdr:col>
          <xdr:colOff>0</xdr:colOff>
          <xdr:row>51</xdr:row>
          <xdr:rowOff>7620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51</xdr:row>
          <xdr:rowOff>7620</xdr:rowOff>
        </xdr:from>
        <xdr:to>
          <xdr:col>1</xdr:col>
          <xdr:colOff>0</xdr:colOff>
          <xdr:row>52</xdr:row>
          <xdr:rowOff>7620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52</xdr:row>
          <xdr:rowOff>22860</xdr:rowOff>
        </xdr:from>
        <xdr:to>
          <xdr:col>1</xdr:col>
          <xdr:colOff>0</xdr:colOff>
          <xdr:row>53</xdr:row>
          <xdr:rowOff>38100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53</xdr:row>
          <xdr:rowOff>22860</xdr:rowOff>
        </xdr:from>
        <xdr:to>
          <xdr:col>1</xdr:col>
          <xdr:colOff>0</xdr:colOff>
          <xdr:row>54</xdr:row>
          <xdr:rowOff>22860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48748</xdr:colOff>
      <xdr:row>1</xdr:row>
      <xdr:rowOff>98534</xdr:rowOff>
    </xdr:from>
    <xdr:to>
      <xdr:col>9</xdr:col>
      <xdr:colOff>374432</xdr:colOff>
      <xdr:row>7</xdr:row>
      <xdr:rowOff>59119</xdr:rowOff>
    </xdr:to>
    <xdr:sp macro="" textlink="">
      <xdr:nvSpPr>
        <xdr:cNvPr id="45" name="Abgerundete rechteckige Legend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992145" y="269327"/>
          <a:ext cx="2164994" cy="972206"/>
        </a:xfrm>
        <a:prstGeom prst="wedgeRoundRectCallout">
          <a:avLst>
            <a:gd name="adj1" fmla="val -21244"/>
            <a:gd name="adj2" fmla="val 50351"/>
            <a:gd name="adj3" fmla="val 16667"/>
          </a:avLst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700" b="1">
              <a:solidFill>
                <a:schemeClr val="tx1"/>
              </a:solidFill>
            </a:rPr>
            <a:t>Anleitung</a:t>
          </a:r>
        </a:p>
        <a:p>
          <a:pPr algn="l"/>
          <a:r>
            <a:rPr lang="de-CH" sz="700" baseline="0">
              <a:solidFill>
                <a:schemeClr val="tx1"/>
              </a:solidFill>
              <a:sym typeface="Wingdings"/>
            </a:rPr>
            <a:t></a:t>
          </a:r>
          <a:r>
            <a:rPr lang="de-CH" sz="700" baseline="0">
              <a:solidFill>
                <a:schemeClr val="tx1"/>
              </a:solidFill>
            </a:rPr>
            <a:t>Bitte wählen Sie zuerst die Wohnform aus!</a:t>
          </a:r>
        </a:p>
        <a:p>
          <a:pPr algn="l"/>
          <a:endParaRPr lang="de-CH" sz="700" baseline="0">
            <a:solidFill>
              <a:schemeClr val="tx1"/>
            </a:solidFill>
          </a:endParaRPr>
        </a:p>
        <a:p>
          <a:pPr algn="l"/>
          <a:r>
            <a:rPr lang="de-CH" sz="700" baseline="0">
              <a:solidFill>
                <a:schemeClr val="tx1"/>
              </a:solidFill>
            </a:rPr>
            <a:t>Hinweise, welche Informationen wir benötigen, werden beim Anklicken der entsprechenden Zelle angezeigt.</a:t>
          </a:r>
          <a:endParaRPr lang="de-CH" sz="700">
            <a:solidFill>
              <a:schemeClr val="tx1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754380</xdr:colOff>
          <xdr:row>56</xdr:row>
          <xdr:rowOff>144780</xdr:rowOff>
        </xdr:from>
        <xdr:to>
          <xdr:col>3</xdr:col>
          <xdr:colOff>1287780</xdr:colOff>
          <xdr:row>57</xdr:row>
          <xdr:rowOff>152400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9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297180</xdr:colOff>
          <xdr:row>56</xdr:row>
          <xdr:rowOff>152400</xdr:rowOff>
        </xdr:from>
        <xdr:to>
          <xdr:col>3</xdr:col>
          <xdr:colOff>792480</xdr:colOff>
          <xdr:row>57</xdr:row>
          <xdr:rowOff>152400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95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L76"/>
  <sheetViews>
    <sheetView tabSelected="1" topLeftCell="A49" zoomScale="145" zoomScaleNormal="145" workbookViewId="0">
      <selection activeCell="C70" sqref="C70"/>
    </sheetView>
  </sheetViews>
  <sheetFormatPr baseColWidth="10" defaultRowHeight="12" x14ac:dyDescent="0.2"/>
  <cols>
    <col min="1" max="1" width="2.44140625" customWidth="1"/>
    <col min="2" max="2" width="3" customWidth="1"/>
    <col min="3" max="3" width="33.6640625" customWidth="1"/>
    <col min="4" max="4" width="25.6640625" customWidth="1"/>
    <col min="5" max="5" width="20.33203125" customWidth="1"/>
    <col min="6" max="6" width="19" customWidth="1"/>
    <col min="7" max="7" width="15.44140625" customWidth="1"/>
    <col min="8" max="8" width="9.109375" style="25" bestFit="1" customWidth="1"/>
    <col min="9" max="9" width="3" bestFit="1" customWidth="1"/>
    <col min="10" max="10" width="24.6640625" bestFit="1" customWidth="1"/>
    <col min="11" max="11" width="19.109375" customWidth="1"/>
    <col min="13" max="13" width="2.88671875" bestFit="1" customWidth="1"/>
    <col min="14" max="14" width="31.109375" bestFit="1" customWidth="1"/>
    <col min="15" max="15" width="32.6640625" bestFit="1" customWidth="1"/>
    <col min="16" max="16" width="10.44140625" bestFit="1" customWidth="1"/>
    <col min="17" max="17" width="8.6640625" bestFit="1" customWidth="1"/>
    <col min="19" max="19" width="2.88671875" bestFit="1" customWidth="1"/>
    <col min="20" max="20" width="31.109375" bestFit="1" customWidth="1"/>
    <col min="21" max="21" width="32.6640625" bestFit="1" customWidth="1"/>
    <col min="22" max="22" width="10.44140625" bestFit="1" customWidth="1"/>
    <col min="23" max="23" width="8.6640625" bestFit="1" customWidth="1"/>
  </cols>
  <sheetData>
    <row r="1" spans="1:11" ht="13.8" x14ac:dyDescent="0.25">
      <c r="B1" s="49" t="s">
        <v>41</v>
      </c>
      <c r="C1" s="50"/>
      <c r="D1" s="35"/>
      <c r="E1" s="31"/>
      <c r="F1" s="31">
        <v>0</v>
      </c>
    </row>
    <row r="2" spans="1:11" ht="12.75" x14ac:dyDescent="0.2">
      <c r="B2" s="7"/>
      <c r="C2" s="7"/>
      <c r="D2" s="12"/>
      <c r="E2" s="50"/>
      <c r="F2" s="50"/>
      <c r="G2" s="7"/>
    </row>
    <row r="3" spans="1:11" ht="12.75" x14ac:dyDescent="0.2">
      <c r="B3" s="51" t="s">
        <v>45</v>
      </c>
      <c r="C3" s="50"/>
      <c r="D3" s="35"/>
      <c r="E3" s="55"/>
      <c r="F3" s="55"/>
    </row>
    <row r="4" spans="1:11" ht="12.75" x14ac:dyDescent="0.2">
      <c r="B4" s="51" t="s">
        <v>46</v>
      </c>
      <c r="C4" s="50"/>
      <c r="D4" s="34"/>
      <c r="E4" s="55"/>
      <c r="F4" s="55"/>
    </row>
    <row r="5" spans="1:11" ht="12.75" x14ac:dyDescent="0.2">
      <c r="B5" s="9"/>
      <c r="C5" s="8"/>
      <c r="D5" s="33"/>
      <c r="E5" s="56"/>
      <c r="F5" s="56"/>
    </row>
    <row r="6" spans="1:11" ht="12.75" x14ac:dyDescent="0.2">
      <c r="A6" s="5"/>
      <c r="C6" s="5"/>
      <c r="D6" s="5"/>
      <c r="E6" s="5"/>
      <c r="F6" s="5"/>
      <c r="G6" s="5"/>
      <c r="H6" s="26"/>
      <c r="I6" s="6"/>
      <c r="J6" s="4"/>
      <c r="K6" s="4"/>
    </row>
    <row r="7" spans="1:11" ht="13.8" x14ac:dyDescent="0.25">
      <c r="A7" s="1"/>
      <c r="B7" s="52" t="s">
        <v>4</v>
      </c>
      <c r="C7" s="52"/>
      <c r="D7" s="53" t="s">
        <v>5</v>
      </c>
      <c r="E7" s="54" t="s">
        <v>6</v>
      </c>
      <c r="F7" s="54" t="s">
        <v>7</v>
      </c>
      <c r="G7" s="27"/>
      <c r="H7"/>
      <c r="I7" s="3"/>
      <c r="J7" s="4"/>
      <c r="K7" s="6"/>
    </row>
    <row r="8" spans="1:11" ht="12.75" x14ac:dyDescent="0.2">
      <c r="A8" s="57">
        <v>1</v>
      </c>
      <c r="B8" s="80" t="s">
        <v>9</v>
      </c>
      <c r="C8" s="81"/>
      <c r="D8" s="36"/>
      <c r="E8" s="39"/>
      <c r="F8" s="40" t="str">
        <f>IF(ISBLANK(E8),"",E8*12)</f>
        <v/>
      </c>
      <c r="G8" s="28" t="b">
        <v>0</v>
      </c>
      <c r="H8" s="3"/>
      <c r="I8" s="4"/>
    </row>
    <row r="9" spans="1:11" ht="12.75" x14ac:dyDescent="0.2">
      <c r="A9" s="57">
        <f>A8+1</f>
        <v>2</v>
      </c>
      <c r="B9" s="76" t="s">
        <v>8</v>
      </c>
      <c r="C9" s="77"/>
      <c r="D9" s="37"/>
      <c r="E9" s="41"/>
      <c r="F9" s="42" t="str">
        <f t="shared" ref="F9:F17" si="0">IF(ISBLANK(E9),"",E9*12)</f>
        <v/>
      </c>
      <c r="G9" s="28" t="b">
        <v>0</v>
      </c>
      <c r="H9" s="3"/>
      <c r="I9" s="4"/>
    </row>
    <row r="10" spans="1:11" ht="13.2" x14ac:dyDescent="0.25">
      <c r="A10" s="57">
        <f t="shared" ref="A10:A17" si="1">A9+1</f>
        <v>3</v>
      </c>
      <c r="B10" s="76" t="s">
        <v>1</v>
      </c>
      <c r="C10" s="77"/>
      <c r="D10" s="37"/>
      <c r="E10" s="41"/>
      <c r="F10" s="42" t="str">
        <f t="shared" si="0"/>
        <v/>
      </c>
      <c r="G10" s="28" t="b">
        <v>0</v>
      </c>
      <c r="H10" s="3"/>
      <c r="I10" s="4"/>
    </row>
    <row r="11" spans="1:11" ht="13.2" x14ac:dyDescent="0.25">
      <c r="A11" s="57">
        <f t="shared" si="1"/>
        <v>4</v>
      </c>
      <c r="B11" s="76" t="s">
        <v>3</v>
      </c>
      <c r="C11" s="77"/>
      <c r="D11" s="37"/>
      <c r="E11" s="41"/>
      <c r="F11" s="42" t="str">
        <f t="shared" si="0"/>
        <v/>
      </c>
      <c r="G11" s="28" t="b">
        <v>0</v>
      </c>
      <c r="H11" s="6"/>
      <c r="I11" s="4"/>
    </row>
    <row r="12" spans="1:11" ht="13.2" x14ac:dyDescent="0.25">
      <c r="A12" s="57">
        <f t="shared" si="1"/>
        <v>5</v>
      </c>
      <c r="B12" s="76" t="s">
        <v>12</v>
      </c>
      <c r="C12" s="77"/>
      <c r="D12" s="37"/>
      <c r="E12" s="41"/>
      <c r="F12" s="42" t="str">
        <f t="shared" si="0"/>
        <v/>
      </c>
      <c r="G12" s="28" t="b">
        <v>0</v>
      </c>
      <c r="H12" s="6"/>
      <c r="I12" s="4"/>
    </row>
    <row r="13" spans="1:11" ht="12.75" x14ac:dyDescent="0.2">
      <c r="A13" s="57">
        <f t="shared" si="1"/>
        <v>6</v>
      </c>
      <c r="B13" s="76" t="s">
        <v>0</v>
      </c>
      <c r="C13" s="77"/>
      <c r="D13" s="37"/>
      <c r="E13" s="41"/>
      <c r="F13" s="42" t="str">
        <f t="shared" si="0"/>
        <v/>
      </c>
      <c r="G13" s="28" t="b">
        <v>0</v>
      </c>
      <c r="H13" s="3"/>
      <c r="I13" s="4"/>
    </row>
    <row r="14" spans="1:11" ht="13.2" x14ac:dyDescent="0.25">
      <c r="A14" s="57">
        <f t="shared" si="1"/>
        <v>7</v>
      </c>
      <c r="B14" s="76" t="s">
        <v>2</v>
      </c>
      <c r="C14" s="77"/>
      <c r="D14" s="37"/>
      <c r="E14" s="43" t="str">
        <f>IF(ISBLANK(F14),"",F14/12)</f>
        <v/>
      </c>
      <c r="F14" s="44"/>
      <c r="G14" s="28" t="b">
        <v>0</v>
      </c>
      <c r="H14" s="3"/>
      <c r="I14" s="4"/>
    </row>
    <row r="15" spans="1:11" ht="12.75" x14ac:dyDescent="0.2">
      <c r="A15" s="57">
        <f t="shared" si="1"/>
        <v>8</v>
      </c>
      <c r="B15" s="76" t="s">
        <v>35</v>
      </c>
      <c r="C15" s="77"/>
      <c r="D15" s="37"/>
      <c r="E15" s="41"/>
      <c r="F15" s="42" t="str">
        <f t="shared" si="0"/>
        <v/>
      </c>
      <c r="G15" s="28" t="b">
        <v>0</v>
      </c>
      <c r="H15" s="3"/>
      <c r="I15" s="4"/>
    </row>
    <row r="16" spans="1:11" ht="12.75" x14ac:dyDescent="0.2">
      <c r="A16" s="57">
        <f t="shared" si="1"/>
        <v>9</v>
      </c>
      <c r="B16" s="82"/>
      <c r="C16" s="83"/>
      <c r="D16" s="37"/>
      <c r="E16" s="41"/>
      <c r="F16" s="42" t="str">
        <f t="shared" si="0"/>
        <v/>
      </c>
      <c r="G16" s="28"/>
      <c r="H16" s="6"/>
      <c r="I16" s="4"/>
    </row>
    <row r="17" spans="1:9" ht="12.75" x14ac:dyDescent="0.2">
      <c r="A17" s="57">
        <f t="shared" si="1"/>
        <v>10</v>
      </c>
      <c r="B17" s="84"/>
      <c r="C17" s="85"/>
      <c r="D17" s="38"/>
      <c r="E17" s="45"/>
      <c r="F17" s="46" t="str">
        <f t="shared" si="0"/>
        <v/>
      </c>
      <c r="G17" s="28"/>
      <c r="H17" s="6"/>
      <c r="I17" s="4"/>
    </row>
    <row r="18" spans="1:9" ht="12.75" x14ac:dyDescent="0.2">
      <c r="A18" s="5"/>
      <c r="B18" s="5"/>
      <c r="C18" s="5"/>
      <c r="D18" s="63" t="s">
        <v>30</v>
      </c>
      <c r="E18" s="64">
        <f>SUM(E8:E17)</f>
        <v>0</v>
      </c>
      <c r="F18" s="64">
        <f>SUM(F8:F17)</f>
        <v>0</v>
      </c>
      <c r="G18" s="29"/>
      <c r="H18" s="3"/>
      <c r="I18" s="14"/>
    </row>
    <row r="19" spans="1:9" ht="12.75" x14ac:dyDescent="0.2">
      <c r="A19" s="5"/>
      <c r="B19" s="5"/>
      <c r="C19" s="5"/>
      <c r="D19" s="5"/>
      <c r="E19" s="5"/>
      <c r="F19" s="5"/>
      <c r="G19" s="29"/>
      <c r="H19" s="3"/>
      <c r="I19" s="14"/>
    </row>
    <row r="20" spans="1:9" ht="15" x14ac:dyDescent="0.25">
      <c r="A20" s="1"/>
      <c r="B20" s="58" t="s">
        <v>10</v>
      </c>
      <c r="C20" s="58"/>
      <c r="D20" s="59"/>
      <c r="E20" s="60"/>
      <c r="F20" s="60"/>
      <c r="G20" s="29"/>
      <c r="H20" s="3"/>
      <c r="I20" s="14"/>
    </row>
    <row r="21" spans="1:9" ht="12.6" x14ac:dyDescent="0.25">
      <c r="A21" s="1"/>
      <c r="B21" s="61" t="s">
        <v>11</v>
      </c>
      <c r="C21" s="61"/>
      <c r="D21" s="59" t="s">
        <v>5</v>
      </c>
      <c r="E21" s="62" t="s">
        <v>6</v>
      </c>
      <c r="F21" s="62" t="s">
        <v>7</v>
      </c>
      <c r="G21" s="29"/>
      <c r="H21" s="6"/>
      <c r="I21" s="14"/>
    </row>
    <row r="22" spans="1:9" ht="12.75" x14ac:dyDescent="0.2">
      <c r="A22" s="57">
        <f>A17+1</f>
        <v>11</v>
      </c>
      <c r="B22" s="80" t="str">
        <f>IF($F$1=1,"Mietzins",IF($F$1=2,"Taxe Hotellerie",IF($F$1=3,"Hypothekarzins (und evtl. Beitrag STWEG)","Bitte Auswahl oben treffen")))</f>
        <v>Bitte Auswahl oben treffen</v>
      </c>
      <c r="C22" s="81"/>
      <c r="D22" s="36"/>
      <c r="E22" s="39"/>
      <c r="F22" s="23" t="str">
        <f>IF(ISBLANK(E22),"",E22*12)</f>
        <v/>
      </c>
      <c r="G22" s="29" t="b">
        <v>0</v>
      </c>
      <c r="H22" s="6"/>
      <c r="I22" s="14"/>
    </row>
    <row r="23" spans="1:9" ht="12.75" x14ac:dyDescent="0.2">
      <c r="A23" s="57">
        <f>A22+1</f>
        <v>12</v>
      </c>
      <c r="B23" s="76" t="str">
        <f>IF($F$1=1,"Nebenkosten",IF($F$1=2,"Taxe Betreuung",IF($F$1=3,"Amortisationen","Bitte Auswahl oben treffen")))</f>
        <v>Bitte Auswahl oben treffen</v>
      </c>
      <c r="C23" s="77"/>
      <c r="D23" s="37"/>
      <c r="E23" s="41"/>
      <c r="F23" s="17" t="str">
        <f t="shared" ref="F23:F37" si="2">IF(ISBLANK(E23),"",E23*12)</f>
        <v/>
      </c>
      <c r="G23" s="29" t="b">
        <v>0</v>
      </c>
      <c r="H23" s="3"/>
      <c r="I23" s="14"/>
    </row>
    <row r="24" spans="1:9" ht="12.75" x14ac:dyDescent="0.2">
      <c r="A24" s="57">
        <f t="shared" ref="A24:A37" si="3">A23+1</f>
        <v>13</v>
      </c>
      <c r="B24" s="76" t="str">
        <f>IF($F$1=1,"Strom, Wasser, Heizung, Abfall, etc.",IF($F$1=2,"Taxe Pflege",IF($F$1=3,"Nebenkosten inkl. staatliche Abgaben","Bitte Auswahl oben treffen")))</f>
        <v>Bitte Auswahl oben treffen</v>
      </c>
      <c r="C24" s="77"/>
      <c r="D24" s="37"/>
      <c r="E24" s="41"/>
      <c r="F24" s="17" t="str">
        <f t="shared" si="2"/>
        <v/>
      </c>
      <c r="G24" s="29" t="b">
        <v>0</v>
      </c>
      <c r="H24" s="3"/>
      <c r="I24" s="14"/>
    </row>
    <row r="25" spans="1:9" ht="12.75" x14ac:dyDescent="0.2">
      <c r="A25" s="57">
        <f t="shared" si="3"/>
        <v>14</v>
      </c>
      <c r="B25" s="76" t="s">
        <v>51</v>
      </c>
      <c r="C25" s="77"/>
      <c r="D25" s="37"/>
      <c r="E25" s="41"/>
      <c r="F25" s="17" t="str">
        <f t="shared" si="2"/>
        <v/>
      </c>
      <c r="G25" s="29" t="b">
        <v>0</v>
      </c>
      <c r="H25" s="3"/>
      <c r="I25" s="14"/>
    </row>
    <row r="26" spans="1:9" ht="13.2" x14ac:dyDescent="0.25">
      <c r="A26" s="57">
        <f t="shared" si="3"/>
        <v>15</v>
      </c>
      <c r="B26" s="76" t="s">
        <v>31</v>
      </c>
      <c r="C26" s="77"/>
      <c r="D26" s="37"/>
      <c r="E26" s="41"/>
      <c r="F26" s="17" t="str">
        <f t="shared" si="2"/>
        <v/>
      </c>
      <c r="G26" s="29" t="b">
        <v>0</v>
      </c>
      <c r="H26" s="6"/>
      <c r="I26" s="14"/>
    </row>
    <row r="27" spans="1:9" ht="13.2" x14ac:dyDescent="0.25">
      <c r="A27" s="57">
        <f t="shared" si="3"/>
        <v>16</v>
      </c>
      <c r="B27" s="76" t="s">
        <v>13</v>
      </c>
      <c r="C27" s="77"/>
      <c r="D27" s="37"/>
      <c r="E27" s="41"/>
      <c r="F27" s="17" t="str">
        <f t="shared" si="2"/>
        <v/>
      </c>
      <c r="G27" s="29" t="b">
        <v>0</v>
      </c>
      <c r="H27" s="6"/>
      <c r="I27" s="14"/>
    </row>
    <row r="28" spans="1:9" ht="13.2" x14ac:dyDescent="0.25">
      <c r="A28" s="57">
        <f t="shared" si="3"/>
        <v>17</v>
      </c>
      <c r="B28" s="76" t="s">
        <v>14</v>
      </c>
      <c r="C28" s="77"/>
      <c r="D28" s="37"/>
      <c r="E28" s="41"/>
      <c r="F28" s="17" t="str">
        <f t="shared" si="2"/>
        <v/>
      </c>
      <c r="G28" s="29" t="b">
        <v>0</v>
      </c>
      <c r="H28" s="3"/>
      <c r="I28" s="14"/>
    </row>
    <row r="29" spans="1:9" ht="13.2" x14ac:dyDescent="0.25">
      <c r="A29" s="57">
        <f t="shared" si="3"/>
        <v>18</v>
      </c>
      <c r="B29" s="76" t="s">
        <v>16</v>
      </c>
      <c r="C29" s="77"/>
      <c r="D29" s="37"/>
      <c r="E29" s="41"/>
      <c r="F29" s="17" t="str">
        <f t="shared" si="2"/>
        <v/>
      </c>
      <c r="G29" s="29" t="b">
        <v>0</v>
      </c>
      <c r="H29" s="3"/>
      <c r="I29" s="14"/>
    </row>
    <row r="30" spans="1:9" ht="13.2" x14ac:dyDescent="0.25">
      <c r="A30" s="57">
        <f t="shared" si="3"/>
        <v>19</v>
      </c>
      <c r="B30" s="76" t="s">
        <v>17</v>
      </c>
      <c r="C30" s="77"/>
      <c r="D30" s="37"/>
      <c r="E30" s="41"/>
      <c r="F30" s="17" t="str">
        <f t="shared" si="2"/>
        <v/>
      </c>
      <c r="G30" s="29" t="b">
        <v>0</v>
      </c>
      <c r="H30" s="3"/>
      <c r="I30" s="14"/>
    </row>
    <row r="31" spans="1:9" ht="13.2" x14ac:dyDescent="0.25">
      <c r="A31" s="57">
        <f t="shared" si="3"/>
        <v>20</v>
      </c>
      <c r="B31" s="76" t="s">
        <v>18</v>
      </c>
      <c r="C31" s="77"/>
      <c r="D31" s="37"/>
      <c r="E31" s="41"/>
      <c r="F31" s="17" t="str">
        <f t="shared" si="2"/>
        <v/>
      </c>
      <c r="G31" s="29" t="b">
        <v>0</v>
      </c>
      <c r="H31" s="6"/>
      <c r="I31" s="14"/>
    </row>
    <row r="32" spans="1:9" ht="13.2" x14ac:dyDescent="0.25">
      <c r="A32" s="57">
        <f t="shared" si="3"/>
        <v>21</v>
      </c>
      <c r="B32" s="76" t="s">
        <v>19</v>
      </c>
      <c r="C32" s="77"/>
      <c r="D32" s="37"/>
      <c r="E32" s="41"/>
      <c r="F32" s="17" t="str">
        <f t="shared" si="2"/>
        <v/>
      </c>
      <c r="G32" s="30" t="b">
        <v>0</v>
      </c>
      <c r="H32" s="6"/>
      <c r="I32" s="14"/>
    </row>
    <row r="33" spans="1:9" ht="13.2" x14ac:dyDescent="0.25">
      <c r="A33" s="57">
        <f t="shared" si="3"/>
        <v>22</v>
      </c>
      <c r="B33" s="76" t="s">
        <v>42</v>
      </c>
      <c r="C33" s="77"/>
      <c r="D33" s="37"/>
      <c r="E33" s="41"/>
      <c r="F33" s="17" t="str">
        <f t="shared" si="2"/>
        <v/>
      </c>
      <c r="G33" s="29" t="b">
        <v>0</v>
      </c>
      <c r="H33" s="3"/>
      <c r="I33" s="14"/>
    </row>
    <row r="34" spans="1:9" ht="13.2" x14ac:dyDescent="0.25">
      <c r="A34" s="57">
        <f t="shared" si="3"/>
        <v>23</v>
      </c>
      <c r="B34" s="76" t="s">
        <v>48</v>
      </c>
      <c r="C34" s="77"/>
      <c r="D34" s="37"/>
      <c r="E34" s="41"/>
      <c r="F34" s="17" t="str">
        <f t="shared" si="2"/>
        <v/>
      </c>
      <c r="G34" s="29" t="b">
        <v>0</v>
      </c>
      <c r="H34" s="3"/>
      <c r="I34" s="4"/>
    </row>
    <row r="35" spans="1:9" ht="13.2" x14ac:dyDescent="0.25">
      <c r="A35" s="57">
        <f t="shared" si="3"/>
        <v>24</v>
      </c>
      <c r="B35" s="76" t="s">
        <v>35</v>
      </c>
      <c r="C35" s="77"/>
      <c r="D35" s="37"/>
      <c r="E35" s="41"/>
      <c r="F35" s="17" t="str">
        <f t="shared" si="2"/>
        <v/>
      </c>
      <c r="G35" s="29" t="b">
        <v>0</v>
      </c>
      <c r="H35" s="3"/>
      <c r="I35" s="14"/>
    </row>
    <row r="36" spans="1:9" x14ac:dyDescent="0.2">
      <c r="A36" s="57">
        <f t="shared" si="3"/>
        <v>25</v>
      </c>
      <c r="B36" s="78"/>
      <c r="C36" s="79"/>
      <c r="D36" s="37"/>
      <c r="E36" s="44"/>
      <c r="F36" s="17" t="str">
        <f t="shared" si="2"/>
        <v/>
      </c>
      <c r="G36" s="29"/>
      <c r="H36" s="6"/>
      <c r="I36" s="14"/>
    </row>
    <row r="37" spans="1:9" x14ac:dyDescent="0.2">
      <c r="A37" s="57">
        <f t="shared" si="3"/>
        <v>26</v>
      </c>
      <c r="B37" s="74"/>
      <c r="C37" s="75"/>
      <c r="D37" s="38"/>
      <c r="E37" s="47"/>
      <c r="F37" s="18" t="str">
        <f t="shared" si="2"/>
        <v/>
      </c>
      <c r="G37" s="29"/>
      <c r="H37" s="6"/>
      <c r="I37" s="14"/>
    </row>
    <row r="38" spans="1:9" ht="12.6" x14ac:dyDescent="0.25">
      <c r="A38" s="1"/>
      <c r="B38" s="61" t="s">
        <v>20</v>
      </c>
      <c r="C38" s="61"/>
      <c r="E38" s="19"/>
      <c r="F38" s="19"/>
      <c r="G38" s="29"/>
      <c r="H38" s="3"/>
      <c r="I38" s="14"/>
    </row>
    <row r="39" spans="1:9" ht="13.2" x14ac:dyDescent="0.25">
      <c r="A39" s="57">
        <f>A37+1</f>
        <v>27</v>
      </c>
      <c r="B39" s="80" t="s">
        <v>15</v>
      </c>
      <c r="C39" s="81"/>
      <c r="D39" s="36"/>
      <c r="E39" s="21" t="str">
        <f>IF(ISBLANK(F39),"",F39/12)</f>
        <v/>
      </c>
      <c r="F39" s="48"/>
      <c r="G39" s="29" t="b">
        <v>0</v>
      </c>
      <c r="H39" s="3"/>
      <c r="I39" s="14"/>
    </row>
    <row r="40" spans="1:9" ht="13.2" x14ac:dyDescent="0.25">
      <c r="A40" s="57">
        <f>A39+1</f>
        <v>28</v>
      </c>
      <c r="B40" s="76" t="s">
        <v>43</v>
      </c>
      <c r="C40" s="77"/>
      <c r="D40" s="37"/>
      <c r="E40" s="16" t="str">
        <f t="shared" ref="E40:E56" si="4">IF(ISBLANK(F40),"",F40/12)</f>
        <v/>
      </c>
      <c r="F40" s="44"/>
      <c r="G40" s="29" t="b">
        <v>0</v>
      </c>
      <c r="H40" s="3"/>
      <c r="I40" s="14"/>
    </row>
    <row r="41" spans="1:9" ht="13.2" x14ac:dyDescent="0.25">
      <c r="A41" s="57">
        <f t="shared" ref="A41:A56" si="5">A40+1</f>
        <v>29</v>
      </c>
      <c r="B41" s="76" t="s">
        <v>44</v>
      </c>
      <c r="C41" s="77"/>
      <c r="D41" s="37"/>
      <c r="E41" s="16" t="str">
        <f t="shared" si="4"/>
        <v/>
      </c>
      <c r="F41" s="44"/>
      <c r="G41" s="29" t="b">
        <v>0</v>
      </c>
      <c r="H41" s="6"/>
      <c r="I41" s="14"/>
    </row>
    <row r="42" spans="1:9" ht="13.2" x14ac:dyDescent="0.25">
      <c r="A42" s="57">
        <f t="shared" si="5"/>
        <v>30</v>
      </c>
      <c r="B42" s="76" t="s">
        <v>16</v>
      </c>
      <c r="C42" s="77"/>
      <c r="D42" s="37"/>
      <c r="E42" s="16" t="str">
        <f t="shared" si="4"/>
        <v/>
      </c>
      <c r="F42" s="44"/>
      <c r="G42" s="29" t="b">
        <v>0</v>
      </c>
      <c r="H42" s="6"/>
      <c r="I42" s="14"/>
    </row>
    <row r="43" spans="1:9" ht="13.2" x14ac:dyDescent="0.25">
      <c r="A43" s="57">
        <f t="shared" si="5"/>
        <v>31</v>
      </c>
      <c r="B43" s="76" t="s">
        <v>52</v>
      </c>
      <c r="C43" s="77"/>
      <c r="D43" s="37"/>
      <c r="E43" s="16" t="str">
        <f t="shared" si="4"/>
        <v/>
      </c>
      <c r="F43" s="44"/>
      <c r="G43" s="29" t="b">
        <v>0</v>
      </c>
      <c r="H43" s="3"/>
      <c r="I43" s="14"/>
    </row>
    <row r="44" spans="1:9" ht="13.2" x14ac:dyDescent="0.25">
      <c r="A44" s="57">
        <f t="shared" si="5"/>
        <v>32</v>
      </c>
      <c r="B44" s="76" t="s">
        <v>21</v>
      </c>
      <c r="C44" s="77"/>
      <c r="D44" s="37"/>
      <c r="E44" s="16" t="str">
        <f t="shared" si="4"/>
        <v/>
      </c>
      <c r="F44" s="44"/>
      <c r="G44" s="29" t="b">
        <v>0</v>
      </c>
      <c r="H44" s="3"/>
      <c r="I44" s="14"/>
    </row>
    <row r="45" spans="1:9" ht="13.2" x14ac:dyDescent="0.25">
      <c r="A45" s="57">
        <f t="shared" si="5"/>
        <v>33</v>
      </c>
      <c r="B45" s="76" t="s">
        <v>22</v>
      </c>
      <c r="C45" s="77"/>
      <c r="D45" s="37"/>
      <c r="E45" s="16" t="str">
        <f t="shared" si="4"/>
        <v/>
      </c>
      <c r="F45" s="44"/>
      <c r="G45" s="29" t="b">
        <v>0</v>
      </c>
      <c r="H45" s="3"/>
      <c r="I45" s="14"/>
    </row>
    <row r="46" spans="1:9" ht="13.2" x14ac:dyDescent="0.25">
      <c r="A46" s="57">
        <f t="shared" si="5"/>
        <v>34</v>
      </c>
      <c r="B46" s="76" t="s">
        <v>53</v>
      </c>
      <c r="C46" s="77"/>
      <c r="D46" s="37"/>
      <c r="E46" s="16" t="str">
        <f t="shared" si="4"/>
        <v/>
      </c>
      <c r="F46" s="44"/>
      <c r="G46" s="29" t="b">
        <v>0</v>
      </c>
      <c r="H46" s="3"/>
      <c r="I46" s="14"/>
    </row>
    <row r="47" spans="1:9" ht="13.2" x14ac:dyDescent="0.25">
      <c r="A47" s="57">
        <f t="shared" si="5"/>
        <v>35</v>
      </c>
      <c r="B47" s="76" t="s">
        <v>23</v>
      </c>
      <c r="C47" s="77"/>
      <c r="D47" s="37"/>
      <c r="E47" s="16" t="str">
        <f t="shared" si="4"/>
        <v/>
      </c>
      <c r="F47" s="44"/>
      <c r="G47" s="29" t="b">
        <v>0</v>
      </c>
      <c r="H47" s="3"/>
      <c r="I47" s="15"/>
    </row>
    <row r="48" spans="1:9" ht="13.2" x14ac:dyDescent="0.25">
      <c r="A48" s="57">
        <f t="shared" si="5"/>
        <v>36</v>
      </c>
      <c r="B48" s="76" t="s">
        <v>24</v>
      </c>
      <c r="C48" s="77"/>
      <c r="D48" s="37"/>
      <c r="E48" s="16" t="str">
        <f t="shared" si="4"/>
        <v/>
      </c>
      <c r="F48" s="44"/>
      <c r="G48" s="29" t="b">
        <v>0</v>
      </c>
      <c r="H48" s="6"/>
      <c r="I48" s="14"/>
    </row>
    <row r="49" spans="1:9" ht="13.2" x14ac:dyDescent="0.25">
      <c r="A49" s="57">
        <f t="shared" si="5"/>
        <v>37</v>
      </c>
      <c r="B49" s="76" t="s">
        <v>25</v>
      </c>
      <c r="C49" s="77"/>
      <c r="D49" s="37"/>
      <c r="E49" s="16" t="str">
        <f t="shared" si="4"/>
        <v/>
      </c>
      <c r="F49" s="44"/>
      <c r="G49" s="29" t="b">
        <v>0</v>
      </c>
      <c r="H49" s="6"/>
      <c r="I49" s="14"/>
    </row>
    <row r="50" spans="1:9" ht="13.2" x14ac:dyDescent="0.25">
      <c r="A50" s="57">
        <f t="shared" si="5"/>
        <v>38</v>
      </c>
      <c r="B50" s="76" t="s">
        <v>26</v>
      </c>
      <c r="C50" s="77"/>
      <c r="D50" s="37"/>
      <c r="E50" s="16" t="str">
        <f t="shared" si="4"/>
        <v/>
      </c>
      <c r="F50" s="44"/>
      <c r="G50" s="31" t="b">
        <v>0</v>
      </c>
      <c r="H50" s="3"/>
      <c r="I50" s="14"/>
    </row>
    <row r="51" spans="1:9" ht="13.2" x14ac:dyDescent="0.25">
      <c r="A51" s="57">
        <f t="shared" si="5"/>
        <v>39</v>
      </c>
      <c r="B51" s="76" t="s">
        <v>27</v>
      </c>
      <c r="C51" s="77"/>
      <c r="D51" s="37"/>
      <c r="E51" s="16" t="str">
        <f t="shared" si="4"/>
        <v/>
      </c>
      <c r="F51" s="44"/>
      <c r="G51" s="31" t="b">
        <v>0</v>
      </c>
      <c r="H51" s="3"/>
      <c r="I51" s="14"/>
    </row>
    <row r="52" spans="1:9" ht="13.2" x14ac:dyDescent="0.25">
      <c r="A52" s="57">
        <f t="shared" si="5"/>
        <v>40</v>
      </c>
      <c r="B52" s="76" t="s">
        <v>28</v>
      </c>
      <c r="C52" s="77"/>
      <c r="D52" s="37"/>
      <c r="E52" s="16" t="str">
        <f t="shared" si="4"/>
        <v/>
      </c>
      <c r="F52" s="44"/>
      <c r="G52" s="31" t="b">
        <v>0</v>
      </c>
      <c r="H52" s="3"/>
    </row>
    <row r="53" spans="1:9" ht="13.2" x14ac:dyDescent="0.25">
      <c r="A53" s="57">
        <f t="shared" si="5"/>
        <v>41</v>
      </c>
      <c r="B53" s="76" t="s">
        <v>34</v>
      </c>
      <c r="C53" s="77"/>
      <c r="D53" s="37"/>
      <c r="E53" s="16" t="str">
        <f t="shared" si="4"/>
        <v/>
      </c>
      <c r="F53" s="44"/>
      <c r="G53" s="31" t="b">
        <v>0</v>
      </c>
      <c r="H53" s="3"/>
    </row>
    <row r="54" spans="1:9" ht="13.2" x14ac:dyDescent="0.25">
      <c r="A54" s="57">
        <f t="shared" si="5"/>
        <v>42</v>
      </c>
      <c r="B54" s="76" t="s">
        <v>36</v>
      </c>
      <c r="C54" s="77"/>
      <c r="D54" s="37"/>
      <c r="E54" s="16" t="str">
        <f t="shared" si="4"/>
        <v/>
      </c>
      <c r="F54" s="44"/>
      <c r="G54" s="31" t="b">
        <v>0</v>
      </c>
      <c r="H54" s="3"/>
    </row>
    <row r="55" spans="1:9" x14ac:dyDescent="0.2">
      <c r="A55" s="57">
        <f t="shared" si="5"/>
        <v>43</v>
      </c>
      <c r="B55" s="78"/>
      <c r="C55" s="79"/>
      <c r="D55" s="37"/>
      <c r="E55" s="22" t="str">
        <f t="shared" si="4"/>
        <v/>
      </c>
      <c r="F55" s="44"/>
      <c r="G55" s="31"/>
      <c r="H55" s="6"/>
    </row>
    <row r="56" spans="1:9" x14ac:dyDescent="0.2">
      <c r="A56" s="57">
        <f t="shared" si="5"/>
        <v>44</v>
      </c>
      <c r="B56" s="74"/>
      <c r="C56" s="75"/>
      <c r="D56" s="38"/>
      <c r="E56" s="20" t="str">
        <f t="shared" si="4"/>
        <v/>
      </c>
      <c r="F56" s="47"/>
      <c r="G56" s="31"/>
      <c r="H56" s="3"/>
    </row>
    <row r="57" spans="1:9" x14ac:dyDescent="0.2">
      <c r="A57" s="1"/>
      <c r="G57" s="25"/>
      <c r="H57" s="3"/>
    </row>
    <row r="58" spans="1:9" ht="12.6" x14ac:dyDescent="0.25">
      <c r="A58" s="1"/>
      <c r="B58" s="61" t="s">
        <v>49</v>
      </c>
      <c r="C58" s="65"/>
      <c r="D58" s="59"/>
      <c r="E58" s="24" t="b">
        <v>0</v>
      </c>
      <c r="F58" s="24" t="b">
        <v>0</v>
      </c>
      <c r="G58" s="25"/>
      <c r="H58"/>
    </row>
    <row r="59" spans="1:9" ht="13.2" x14ac:dyDescent="0.25">
      <c r="A59" s="57">
        <f>A56+1</f>
        <v>45</v>
      </c>
      <c r="B59" s="80" t="s">
        <v>32</v>
      </c>
      <c r="C59" s="81"/>
      <c r="D59" s="36"/>
      <c r="E59" s="39"/>
      <c r="F59" s="23" t="str">
        <f>IF(ISBLANK(E59),"",E59*12)</f>
        <v/>
      </c>
      <c r="G59" s="25"/>
      <c r="H59"/>
    </row>
    <row r="60" spans="1:9" ht="13.2" x14ac:dyDescent="0.25">
      <c r="A60" s="57">
        <f>A59+1</f>
        <v>46</v>
      </c>
      <c r="B60" s="76" t="s">
        <v>33</v>
      </c>
      <c r="C60" s="77"/>
      <c r="D60" s="37"/>
      <c r="E60" s="41"/>
      <c r="F60" s="17" t="str">
        <f t="shared" ref="F60" si="6">IF(ISBLANK(E60),"",E60*12)</f>
        <v/>
      </c>
      <c r="G60" s="25"/>
      <c r="H60"/>
    </row>
    <row r="61" spans="1:9" ht="13.2" x14ac:dyDescent="0.25">
      <c r="A61" s="57">
        <f t="shared" ref="A61:A63" si="7">A60+1</f>
        <v>47</v>
      </c>
      <c r="B61" s="76" t="s">
        <v>50</v>
      </c>
      <c r="C61" s="77"/>
      <c r="D61" s="37"/>
      <c r="E61" s="22" t="str">
        <f t="shared" ref="E61:E63" si="8">IF(ISBLANK(F61),"",F61/12)</f>
        <v/>
      </c>
      <c r="F61" s="41"/>
      <c r="G61" s="25"/>
      <c r="H61"/>
    </row>
    <row r="62" spans="1:9" ht="13.2" x14ac:dyDescent="0.25">
      <c r="A62" s="57">
        <f t="shared" si="7"/>
        <v>48</v>
      </c>
      <c r="B62" s="76" t="s">
        <v>39</v>
      </c>
      <c r="C62" s="77"/>
      <c r="D62" s="37"/>
      <c r="E62" s="22" t="str">
        <f t="shared" si="8"/>
        <v/>
      </c>
      <c r="F62" s="41"/>
      <c r="G62" s="25"/>
      <c r="H62"/>
    </row>
    <row r="63" spans="1:9" ht="13.2" x14ac:dyDescent="0.25">
      <c r="A63" s="57">
        <f t="shared" si="7"/>
        <v>49</v>
      </c>
      <c r="B63" s="86" t="s">
        <v>40</v>
      </c>
      <c r="C63" s="87"/>
      <c r="D63" s="38"/>
      <c r="E63" s="20" t="str">
        <f t="shared" si="8"/>
        <v/>
      </c>
      <c r="F63" s="45"/>
      <c r="G63" s="25"/>
      <c r="H63"/>
    </row>
    <row r="64" spans="1:9" ht="12.6" x14ac:dyDescent="0.25">
      <c r="D64" s="63" t="s">
        <v>29</v>
      </c>
      <c r="E64" s="66">
        <f>SUM(E22:E37,E39:E56,E59:E63)</f>
        <v>0</v>
      </c>
      <c r="F64" s="66">
        <f>SUM(F22:F37,F39:F56,F59:F63)</f>
        <v>0</v>
      </c>
      <c r="G64" s="25"/>
      <c r="H64"/>
    </row>
    <row r="65" spans="1:12" x14ac:dyDescent="0.2">
      <c r="G65" s="25"/>
      <c r="H65"/>
    </row>
    <row r="66" spans="1:12" ht="12.6" x14ac:dyDescent="0.25">
      <c r="A66" s="1"/>
      <c r="D66" s="67" t="str">
        <f>IF(E66&lt;0,"Rückschlag",IF(E66&gt;0,"Vorschlag","Vor- / Rückschlag"))</f>
        <v>Vor- / Rückschlag</v>
      </c>
      <c r="E66" s="68">
        <f>E18-E64</f>
        <v>0</v>
      </c>
      <c r="F66" s="69">
        <f>F18-F64</f>
        <v>0</v>
      </c>
      <c r="G66" s="25"/>
      <c r="H66"/>
    </row>
    <row r="67" spans="1:12" ht="13.8" x14ac:dyDescent="0.25">
      <c r="A67" s="1"/>
      <c r="C67" s="2"/>
      <c r="D67" s="2"/>
    </row>
    <row r="68" spans="1:12" ht="13.2" x14ac:dyDescent="0.25">
      <c r="A68" s="70" t="s">
        <v>47</v>
      </c>
      <c r="B68" s="59"/>
      <c r="C68" s="50"/>
      <c r="D68" s="50"/>
      <c r="E68" s="12"/>
      <c r="F68" s="12"/>
      <c r="H68" s="32"/>
    </row>
    <row r="70" spans="1:12" x14ac:dyDescent="0.2">
      <c r="A70" s="88"/>
      <c r="B70" s="89"/>
      <c r="C70" s="88"/>
      <c r="D70" s="88"/>
      <c r="E70" s="88"/>
      <c r="F70" s="88"/>
    </row>
    <row r="71" spans="1:12" x14ac:dyDescent="0.2">
      <c r="A71" s="71" t="s">
        <v>37</v>
      </c>
      <c r="B71" s="59"/>
      <c r="C71" s="72"/>
      <c r="D71" s="13"/>
      <c r="E71" s="73" t="s">
        <v>38</v>
      </c>
      <c r="F71" s="11"/>
    </row>
    <row r="73" spans="1:12" ht="13.2" x14ac:dyDescent="0.25">
      <c r="I73" s="10"/>
      <c r="J73" s="10"/>
      <c r="K73" s="10"/>
      <c r="L73" s="10"/>
    </row>
    <row r="76" spans="1:12" ht="13.2" x14ac:dyDescent="0.25">
      <c r="I76" s="10"/>
      <c r="J76" s="10"/>
      <c r="L76" s="10"/>
    </row>
  </sheetData>
  <sheetProtection algorithmName="SHA-512" hashValue="kYzqmvYDTsRD0tQn5nb5V/9+HLaMnhaNw6E6l06StRmNOmfApSjahNOA3kBDgqWmi4k8Sga+twhOmTdk18pg9g==" saltValue="1YlDp33DPdtamewd6xRjpw==" spinCount="100000" sheet="1" selectLockedCells="1"/>
  <mergeCells count="49">
    <mergeCell ref="B63:C63"/>
    <mergeCell ref="B45:C45"/>
    <mergeCell ref="B46:C46"/>
    <mergeCell ref="B55:C55"/>
    <mergeCell ref="B56:C56"/>
    <mergeCell ref="B59:C59"/>
    <mergeCell ref="B60:C60"/>
    <mergeCell ref="B47:C47"/>
    <mergeCell ref="B48:C48"/>
    <mergeCell ref="B49:C49"/>
    <mergeCell ref="B50:C50"/>
    <mergeCell ref="B51:C51"/>
    <mergeCell ref="B13:C13"/>
    <mergeCell ref="B8:C8"/>
    <mergeCell ref="B9:C9"/>
    <mergeCell ref="B10:C10"/>
    <mergeCell ref="B11:C11"/>
    <mergeCell ref="B12:C12"/>
    <mergeCell ref="B25:C25"/>
    <mergeCell ref="B16:C16"/>
    <mergeCell ref="B17:C17"/>
    <mergeCell ref="B62:C62"/>
    <mergeCell ref="B39:C39"/>
    <mergeCell ref="B40:C40"/>
    <mergeCell ref="B41:C41"/>
    <mergeCell ref="B42:C42"/>
    <mergeCell ref="B43:C43"/>
    <mergeCell ref="B44:C44"/>
    <mergeCell ref="B52:C52"/>
    <mergeCell ref="B53:C53"/>
    <mergeCell ref="B54:C54"/>
    <mergeCell ref="B61:C61"/>
    <mergeCell ref="B32:C32"/>
    <mergeCell ref="B33:C33"/>
    <mergeCell ref="B14:C14"/>
    <mergeCell ref="B15:C15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4:C34"/>
    <mergeCell ref="B35:C35"/>
    <mergeCell ref="B36:C36"/>
  </mergeCells>
  <conditionalFormatting sqref="A77:XFD1048576 I73:XFD76 A67:D67 A68:F68 I70:XFD71 A70:F71 A8:D9 F8:XFD9 A1:XFD2 A6:XFD7 H3:XFD5 A3:F5 H67:XFD68 A10:XFD66">
    <cfRule type="cellIs" dxfId="47" priority="215" operator="equal">
      <formula>"Bitte Auswahl oben treffen"</formula>
    </cfRule>
  </conditionalFormatting>
  <conditionalFormatting sqref="D59:D63 E59:E60 F61:F63">
    <cfRule type="expression" dxfId="46" priority="212">
      <formula>$F$58=TRUE</formula>
    </cfRule>
    <cfRule type="cellIs" dxfId="45" priority="214" operator="equal">
      <formula>0</formula>
    </cfRule>
  </conditionalFormatting>
  <conditionalFormatting sqref="D59:D63 E59:E60 F61:F63 B55:C56 B36:C37 B16:C17 F14 E10:E13 D10:E10 D12:E13 D15:E17 D8:D17 D22:E37 F39:F56 D39:D56">
    <cfRule type="cellIs" dxfId="44" priority="213" operator="equal">
      <formula>0</formula>
    </cfRule>
  </conditionalFormatting>
  <conditionalFormatting sqref="D8">
    <cfRule type="expression" dxfId="43" priority="211">
      <formula>$G$8=TRUE</formula>
    </cfRule>
  </conditionalFormatting>
  <conditionalFormatting sqref="D9">
    <cfRule type="expression" dxfId="42" priority="210">
      <formula>$G$9=TRUE</formula>
    </cfRule>
  </conditionalFormatting>
  <conditionalFormatting sqref="D11:E11">
    <cfRule type="expression" dxfId="41" priority="208">
      <formula>$G$11=TRUE</formula>
    </cfRule>
  </conditionalFormatting>
  <conditionalFormatting sqref="D10:E10">
    <cfRule type="expression" dxfId="40" priority="207">
      <formula>$G$10=TRUE</formula>
    </cfRule>
  </conditionalFormatting>
  <conditionalFormatting sqref="D12:E12">
    <cfRule type="expression" dxfId="39" priority="206">
      <formula>$G$12=TRUE</formula>
    </cfRule>
  </conditionalFormatting>
  <conditionalFormatting sqref="D13:E13">
    <cfRule type="expression" dxfId="38" priority="205">
      <formula>$G$13=TRUE</formula>
    </cfRule>
  </conditionalFormatting>
  <conditionalFormatting sqref="D15:E15">
    <cfRule type="expression" dxfId="37" priority="204">
      <formula>$G$15=TRUE</formula>
    </cfRule>
  </conditionalFormatting>
  <conditionalFormatting sqref="D14 F14">
    <cfRule type="expression" dxfId="36" priority="201">
      <formula>$G$14=TRUE</formula>
    </cfRule>
  </conditionalFormatting>
  <conditionalFormatting sqref="D22:E22">
    <cfRule type="expression" dxfId="35" priority="200">
      <formula>$G$22=TRUE</formula>
    </cfRule>
  </conditionalFormatting>
  <conditionalFormatting sqref="D23:E23">
    <cfRule type="expression" dxfId="34" priority="199">
      <formula>$G$23=TRUE</formula>
    </cfRule>
  </conditionalFormatting>
  <conditionalFormatting sqref="D24:E24">
    <cfRule type="expression" dxfId="33" priority="198">
      <formula>$G$24=TRUE</formula>
    </cfRule>
  </conditionalFormatting>
  <conditionalFormatting sqref="D25:E25">
    <cfRule type="expression" dxfId="32" priority="197">
      <formula>$G$25=TRUE</formula>
    </cfRule>
  </conditionalFormatting>
  <conditionalFormatting sqref="D26:E26">
    <cfRule type="expression" dxfId="31" priority="196">
      <formula>$G$26=TRUE</formula>
    </cfRule>
  </conditionalFormatting>
  <conditionalFormatting sqref="D27:E27">
    <cfRule type="expression" dxfId="30" priority="195">
      <formula>$G$27=TRUE</formula>
    </cfRule>
  </conditionalFormatting>
  <conditionalFormatting sqref="D28:E28">
    <cfRule type="expression" dxfId="29" priority="194">
      <formula>$G$28=TRUE</formula>
    </cfRule>
  </conditionalFormatting>
  <conditionalFormatting sqref="D29:E29">
    <cfRule type="expression" dxfId="28" priority="193">
      <formula>$G$29=TRUE</formula>
    </cfRule>
  </conditionalFormatting>
  <conditionalFormatting sqref="D30:E30">
    <cfRule type="expression" dxfId="27" priority="192">
      <formula>$G$30=TRUE</formula>
    </cfRule>
  </conditionalFormatting>
  <conditionalFormatting sqref="D31:E31">
    <cfRule type="expression" dxfId="26" priority="191">
      <formula>$G$31=TRUE</formula>
    </cfRule>
  </conditionalFormatting>
  <conditionalFormatting sqref="D32:E32">
    <cfRule type="expression" dxfId="25" priority="190">
      <formula>$G$32=TRUE</formula>
    </cfRule>
  </conditionalFormatting>
  <conditionalFormatting sqref="D33:E33">
    <cfRule type="expression" dxfId="24" priority="189">
      <formula>$G$33=TRUE</formula>
    </cfRule>
  </conditionalFormatting>
  <conditionalFormatting sqref="D34:E34">
    <cfRule type="expression" dxfId="23" priority="188">
      <formula>$G$34=TRUE</formula>
    </cfRule>
  </conditionalFormatting>
  <conditionalFormatting sqref="D35:E35">
    <cfRule type="expression" dxfId="22" priority="187">
      <formula>$G$35=TRUE</formula>
    </cfRule>
  </conditionalFormatting>
  <conditionalFormatting sqref="D39 F39">
    <cfRule type="expression" dxfId="21" priority="186">
      <formula>$G$39=TRUE</formula>
    </cfRule>
  </conditionalFormatting>
  <conditionalFormatting sqref="D40 F40">
    <cfRule type="expression" dxfId="20" priority="185">
      <formula>$G$40=TRUE</formula>
    </cfRule>
  </conditionalFormatting>
  <conditionalFormatting sqref="D41 F41">
    <cfRule type="expression" dxfId="19" priority="183">
      <formula>$G$41=TRUE</formula>
    </cfRule>
  </conditionalFormatting>
  <conditionalFormatting sqref="D42 F42">
    <cfRule type="expression" dxfId="18" priority="182">
      <formula>$G$42=TRUE</formula>
    </cfRule>
  </conditionalFormatting>
  <conditionalFormatting sqref="D43 F43">
    <cfRule type="expression" dxfId="17" priority="181">
      <formula>$G$43=TRUE</formula>
    </cfRule>
  </conditionalFormatting>
  <conditionalFormatting sqref="D44 F44">
    <cfRule type="expression" dxfId="16" priority="180">
      <formula>$G$44=TRUE</formula>
    </cfRule>
  </conditionalFormatting>
  <conditionalFormatting sqref="D45 F45">
    <cfRule type="expression" dxfId="15" priority="179">
      <formula>$G$45=TRUE</formula>
    </cfRule>
  </conditionalFormatting>
  <conditionalFormatting sqref="D46 F46">
    <cfRule type="expression" dxfId="14" priority="178">
      <formula>$G$46=TRUE</formula>
    </cfRule>
  </conditionalFormatting>
  <conditionalFormatting sqref="D47 F47">
    <cfRule type="expression" dxfId="13" priority="177">
      <formula>$G$47=TRUE</formula>
    </cfRule>
  </conditionalFormatting>
  <conditionalFormatting sqref="D48 F48">
    <cfRule type="expression" dxfId="12" priority="176">
      <formula>$G$48=TRUE</formula>
    </cfRule>
  </conditionalFormatting>
  <conditionalFormatting sqref="D49 F49">
    <cfRule type="expression" dxfId="11" priority="175">
      <formula>$G$49=TRUE</formula>
    </cfRule>
  </conditionalFormatting>
  <conditionalFormatting sqref="D50 F50">
    <cfRule type="expression" dxfId="10" priority="174">
      <formula>$G$50=TRUE</formula>
    </cfRule>
  </conditionalFormatting>
  <conditionalFormatting sqref="D51 F51">
    <cfRule type="expression" dxfId="9" priority="173">
      <formula>$G$51=TRUE</formula>
    </cfRule>
  </conditionalFormatting>
  <conditionalFormatting sqref="D52 F52">
    <cfRule type="expression" dxfId="8" priority="172">
      <formula>$G$52=TRUE</formula>
    </cfRule>
  </conditionalFormatting>
  <conditionalFormatting sqref="D53 F53">
    <cfRule type="expression" dxfId="7" priority="171">
      <formula>$G$53=TRUE</formula>
    </cfRule>
  </conditionalFormatting>
  <conditionalFormatting sqref="D54 F54">
    <cfRule type="expression" dxfId="6" priority="170">
      <formula>$G$54=TRUE</formula>
    </cfRule>
  </conditionalFormatting>
  <conditionalFormatting sqref="E3:F5">
    <cfRule type="expression" dxfId="5" priority="5">
      <formula>$F$1&gt;0</formula>
    </cfRule>
    <cfRule type="expression" dxfId="4" priority="6">
      <formula>$F$3=0</formula>
    </cfRule>
  </conditionalFormatting>
  <conditionalFormatting sqref="E8:E9">
    <cfRule type="cellIs" dxfId="3" priority="4" operator="equal">
      <formula>"Bitte Auswahl oben treffen"</formula>
    </cfRule>
  </conditionalFormatting>
  <conditionalFormatting sqref="E8:E9">
    <cfRule type="cellIs" dxfId="2" priority="3" operator="equal">
      <formula>0</formula>
    </cfRule>
  </conditionalFormatting>
  <conditionalFormatting sqref="E8">
    <cfRule type="expression" dxfId="1" priority="2">
      <formula>$H$8=TRUE</formula>
    </cfRule>
  </conditionalFormatting>
  <conditionalFormatting sqref="E9">
    <cfRule type="expression" dxfId="0" priority="1">
      <formula>$H$9=TRUE</formula>
    </cfRule>
  </conditionalFormatting>
  <pageMargins left="0.7" right="0.7" top="0.78740157499999996" bottom="0.78740157499999996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Option Button 12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1</xdr:row>
                    <xdr:rowOff>144780</xdr:rowOff>
                  </from>
                  <to>
                    <xdr:col>5</xdr:col>
                    <xdr:colOff>1242060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Option Button 13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2</xdr:row>
                    <xdr:rowOff>152400</xdr:rowOff>
                  </from>
                  <to>
                    <xdr:col>5</xdr:col>
                    <xdr:colOff>1234440</xdr:colOff>
                    <xdr:row>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Option Button 14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4</xdr:row>
                    <xdr:rowOff>0</xdr:rowOff>
                  </from>
                  <to>
                    <xdr:col>5</xdr:col>
                    <xdr:colOff>1234440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7" name="Check Box 206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7620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8" name="Check Box 209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9</xdr:row>
                    <xdr:rowOff>7620</xdr:rowOff>
                  </from>
                  <to>
                    <xdr:col>1</xdr:col>
                    <xdr:colOff>7620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9" name="Check Box 213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14</xdr:row>
                    <xdr:rowOff>7620</xdr:rowOff>
                  </from>
                  <to>
                    <xdr:col>1</xdr:col>
                    <xdr:colOff>7620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0" name="Check Box 224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1</xdr:col>
                    <xdr:colOff>7620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locked="0" defaultSize="0" autoFill="0" autoLine="0" autoPict="0">
                <anchor moveWithCells="1" siz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1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2" name="Check Box 228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39</xdr:row>
                    <xdr:rowOff>0</xdr:rowOff>
                  </from>
                  <to>
                    <xdr:col>1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3" name="Check Box 229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37</xdr:row>
                    <xdr:rowOff>137160</xdr:rowOff>
                  </from>
                  <to>
                    <xdr:col>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4" name="Check Box 230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41</xdr:row>
                    <xdr:rowOff>0</xdr:rowOff>
                  </from>
                  <to>
                    <xdr:col>1</xdr:col>
                    <xdr:colOff>0</xdr:colOff>
                    <xdr:row>41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5" name="Check Box 231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40</xdr:row>
                    <xdr:rowOff>0</xdr:rowOff>
                  </from>
                  <to>
                    <xdr:col>1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6" name="Check Box 232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41</xdr:row>
                    <xdr:rowOff>160020</xdr:rowOff>
                  </from>
                  <to>
                    <xdr:col>1</xdr:col>
                    <xdr:colOff>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7" name="Check Box 233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43</xdr:row>
                    <xdr:rowOff>7620</xdr:rowOff>
                  </from>
                  <to>
                    <xdr:col>1</xdr:col>
                    <xdr:colOff>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8" name="Check Box 234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44</xdr:row>
                    <xdr:rowOff>7620</xdr:rowOff>
                  </from>
                  <to>
                    <xdr:col>1</xdr:col>
                    <xdr:colOff>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" name="Check Box 235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45</xdr:row>
                    <xdr:rowOff>22860</xdr:rowOff>
                  </from>
                  <to>
                    <xdr:col>1</xdr:col>
                    <xdr:colOff>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0" name="Check Box 236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47</xdr:row>
                    <xdr:rowOff>22860</xdr:rowOff>
                  </from>
                  <to>
                    <xdr:col>1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1" name="Check Box 237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46</xdr:row>
                    <xdr:rowOff>7620</xdr:rowOff>
                  </from>
                  <to>
                    <xdr:col>1</xdr:col>
                    <xdr:colOff>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2" name="Check Box 238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48</xdr:row>
                    <xdr:rowOff>160020</xdr:rowOff>
                  </from>
                  <to>
                    <xdr:col>1</xdr:col>
                    <xdr:colOff>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3" name="Check Box 239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48</xdr:row>
                    <xdr:rowOff>0</xdr:rowOff>
                  </from>
                  <to>
                    <xdr:col>1</xdr:col>
                    <xdr:colOff>0</xdr:colOff>
                    <xdr:row>48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" name="Check Box 240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50</xdr:row>
                    <xdr:rowOff>0</xdr:rowOff>
                  </from>
                  <to>
                    <xdr:col>1</xdr:col>
                    <xdr:colOff>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5" name="Check Box 241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51</xdr:row>
                    <xdr:rowOff>7620</xdr:rowOff>
                  </from>
                  <to>
                    <xdr:col>1</xdr:col>
                    <xdr:colOff>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6" name="Check Box 242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52</xdr:row>
                    <xdr:rowOff>22860</xdr:rowOff>
                  </from>
                  <to>
                    <xdr:col>1</xdr:col>
                    <xdr:colOff>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7" name="Check Box 243">
              <controlPr locked="0" defaultSize="0" autoFill="0" autoLine="0" autoPict="0">
                <anchor moveWithCells="1" sizeWithCells="1">
                  <from>
                    <xdr:col>0</xdr:col>
                    <xdr:colOff>152400</xdr:colOff>
                    <xdr:row>53</xdr:row>
                    <xdr:rowOff>22860</xdr:rowOff>
                  </from>
                  <to>
                    <xdr:col>1</xdr:col>
                    <xdr:colOff>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8" name="Check Box 244">
              <controlPr locked="0" defaultSize="0" autoFill="0" autoLine="0" autoPict="0">
                <anchor moveWithCells="1" sizeWithCells="1">
                  <from>
                    <xdr:col>3</xdr:col>
                    <xdr:colOff>754380</xdr:colOff>
                    <xdr:row>56</xdr:row>
                    <xdr:rowOff>144780</xdr:rowOff>
                  </from>
                  <to>
                    <xdr:col>3</xdr:col>
                    <xdr:colOff>1287780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9" name="Check Box 245">
              <controlPr locked="0" defaultSize="0" autoFill="0" autoLine="0" autoPict="0">
                <anchor moveWithCells="1" sizeWithCells="1">
                  <from>
                    <xdr:col>3</xdr:col>
                    <xdr:colOff>297180</xdr:colOff>
                    <xdr:row>56</xdr:row>
                    <xdr:rowOff>152400</xdr:rowOff>
                  </from>
                  <to>
                    <xdr:col>3</xdr:col>
                    <xdr:colOff>792480</xdr:colOff>
                    <xdr:row>57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Budgetvorlage 2020</vt:lpstr>
      <vt:lpstr>'Budgetvorlage 2020'!Druckbereich</vt:lpstr>
    </vt:vector>
  </TitlesOfParts>
  <Company>AR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Dörflinger Peter</dc:creator>
  <cp:lastModifiedBy>Natter Sabrina</cp:lastModifiedBy>
  <cp:lastPrinted>2020-01-20T12:41:13Z</cp:lastPrinted>
  <dcterms:created xsi:type="dcterms:W3CDTF">2018-06-05T11:49:49Z</dcterms:created>
  <dcterms:modified xsi:type="dcterms:W3CDTF">2022-02-14T08:32:52Z</dcterms:modified>
</cp:coreProperties>
</file>